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GENER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Serge RIAZANOFF</author>
  </authors>
  <commentList>
    <comment ref="A2" authorId="0">
      <text>
        <r>
          <rPr>
            <sz val="9"/>
            <rFont val="Tahoma"/>
            <family val="2"/>
          </rPr>
          <t>Introduction</t>
        </r>
      </text>
    </comment>
    <comment ref="F2" authorId="0">
      <text>
        <r>
          <rPr>
            <sz val="9"/>
            <rFont val="Tahoma"/>
            <family val="0"/>
          </rPr>
          <t>Caractérisation et mesures des aires irriguées par Sentinel-2 et Sentinel-1</t>
        </r>
      </text>
    </comment>
    <comment ref="H2" authorId="0">
      <text>
        <r>
          <rPr>
            <sz val="9"/>
            <rFont val="Tahoma"/>
            <family val="2"/>
          </rPr>
          <t>Caractérisation et mesures de l'évapotranspiration</t>
        </r>
        <r>
          <rPr>
            <sz val="9"/>
            <rFont val="Tahoma"/>
            <family val="0"/>
          </rPr>
          <t xml:space="preserve">
</t>
        </r>
      </text>
    </comment>
    <comment ref="I2" authorId="0">
      <text>
        <r>
          <rPr>
            <sz val="9"/>
            <rFont val="Tahoma"/>
            <family val="2"/>
          </rPr>
          <t xml:space="preserve">Programmation des indicateurs pour les géoservices
</t>
        </r>
      </text>
    </comment>
    <comment ref="K2" authorId="0">
      <text>
        <r>
          <rPr>
            <sz val="9"/>
            <rFont val="Tahoma"/>
            <family val="2"/>
          </rPr>
          <t xml:space="preserve">Suivi de la production agricole
</t>
        </r>
      </text>
    </comment>
    <comment ref="L2" authorId="0">
      <text>
        <r>
          <rPr>
            <sz val="9"/>
            <rFont val="Tahoma"/>
            <family val="2"/>
          </rPr>
          <t xml:space="preserve">Utilisation et maintenance du service
</t>
        </r>
      </text>
    </comment>
    <comment ref="M2" authorId="0">
      <text>
        <r>
          <rPr>
            <sz val="9"/>
            <rFont val="Tahoma"/>
            <family val="2"/>
          </rPr>
          <t xml:space="preserve">Présentation de la dernière version de MISBAR
</t>
        </r>
      </text>
    </comment>
  </commentList>
</comments>
</file>

<file path=xl/sharedStrings.xml><?xml version="1.0" encoding="utf-8"?>
<sst xmlns="http://schemas.openxmlformats.org/spreadsheetml/2006/main" count="2364" uniqueCount="1204">
  <si>
    <t>Prénom</t>
  </si>
  <si>
    <t>NOM</t>
  </si>
  <si>
    <t>organisation</t>
  </si>
  <si>
    <t>fonction</t>
  </si>
  <si>
    <t>Serge</t>
  </si>
  <si>
    <t>RIAZANOFF</t>
  </si>
  <si>
    <t>VisioTerra</t>
  </si>
  <si>
    <t>Directeur</t>
  </si>
  <si>
    <t>Habib</t>
  </si>
  <si>
    <t>MAHI</t>
  </si>
  <si>
    <t>Chef de Département Observation de la Terre</t>
  </si>
  <si>
    <t>FRA</t>
  </si>
  <si>
    <t>DZA</t>
  </si>
  <si>
    <t>CTS</t>
  </si>
  <si>
    <t>TUN</t>
  </si>
  <si>
    <t>Adnane</t>
  </si>
  <si>
    <t>LABBACI</t>
  </si>
  <si>
    <t>MAR</t>
  </si>
  <si>
    <t>Enseignant chercheur</t>
  </si>
  <si>
    <t>Bachir</t>
  </si>
  <si>
    <t>SALEY</t>
  </si>
  <si>
    <t>AUC</t>
  </si>
  <si>
    <t>ETH</t>
  </si>
  <si>
    <t>Hydrogéologue - Enseignant Chercheur, Maître de Conférences, Comité Scientifique de la revue RIGAGER</t>
  </si>
  <si>
    <t>Brice</t>
  </si>
  <si>
    <t>MONTFRAIX</t>
  </si>
  <si>
    <t xml:space="preserve">Chef d'Equipe/Team leader </t>
  </si>
  <si>
    <t>Christophe</t>
  </si>
  <si>
    <t>LAVAYSSE</t>
  </si>
  <si>
    <t>JRC</t>
  </si>
  <si>
    <t>ITA</t>
  </si>
  <si>
    <t>Expert Climatology, Meteorology</t>
  </si>
  <si>
    <t>CNCT</t>
  </si>
  <si>
    <t>Hamdi</t>
  </si>
  <si>
    <t>KACEM</t>
  </si>
  <si>
    <t>GMES and Africa Support Programme, Key Expert in charge of Water and Natural Resources Services</t>
  </si>
  <si>
    <t>e-mail</t>
  </si>
  <si>
    <t>pays</t>
  </si>
  <si>
    <t>serge.riazanoff@visioterra.fr</t>
  </si>
  <si>
    <t>mahihabib@yahoo.fr</t>
  </si>
  <si>
    <t>labbaciadnane@gmail.com</t>
  </si>
  <si>
    <t>BachirS@africa-union.org</t>
  </si>
  <si>
    <t>BriceM@africa-union.org</t>
  </si>
  <si>
    <t>christophe.lavaysse@ec.europa.eu</t>
  </si>
  <si>
    <t>KacemH@africa-union.org</t>
  </si>
  <si>
    <t>Khaled</t>
  </si>
  <si>
    <t>LACHAAL</t>
  </si>
  <si>
    <t>OSS</t>
  </si>
  <si>
    <t>lachaal.khaled@oss.org.tn</t>
  </si>
  <si>
    <t>Responsable informatique</t>
  </si>
  <si>
    <t>Lamia</t>
  </si>
  <si>
    <t>KHEMIRI</t>
  </si>
  <si>
    <t xml:space="preserve">CRTEAN </t>
  </si>
  <si>
    <t>crtean.khemiri@yahoo.com</t>
  </si>
  <si>
    <t>Experte hydrologie</t>
  </si>
  <si>
    <t>Lilia</t>
  </si>
  <si>
    <t>BENZID</t>
  </si>
  <si>
    <t>lilia.benzid@oss.org.tn</t>
  </si>
  <si>
    <t>Experte en Communication</t>
  </si>
  <si>
    <t>Malick</t>
  </si>
  <si>
    <t>DIAGNE</t>
  </si>
  <si>
    <t>SEN</t>
  </si>
  <si>
    <t>malick17@gmail.com</t>
  </si>
  <si>
    <t>Marco</t>
  </si>
  <si>
    <t>CLERICI</t>
  </si>
  <si>
    <t>Responsable eStation</t>
  </si>
  <si>
    <t>Mustapha</t>
  </si>
  <si>
    <t>MIMOUNI</t>
  </si>
  <si>
    <t>mustapha.mimouni@oss.org.tn</t>
  </si>
  <si>
    <t>Expert en télédétection</t>
  </si>
  <si>
    <t>Ouafae</t>
  </si>
  <si>
    <t>KARIM</t>
  </si>
  <si>
    <t>AfEOS</t>
  </si>
  <si>
    <t>ouafae.karim@africa-eo-services.ma</t>
  </si>
  <si>
    <t>Directrice</t>
  </si>
  <si>
    <t>Tidiane</t>
  </si>
  <si>
    <t>OUATTARA</t>
  </si>
  <si>
    <t>OuattaraT@africa-union.org</t>
  </si>
  <si>
    <t>Responsable du secteur Espace</t>
  </si>
  <si>
    <t>Zhour</t>
  </si>
  <si>
    <t>NAJOUI</t>
  </si>
  <si>
    <t>zhour.najoui@africa-eo-services.ma</t>
  </si>
  <si>
    <t>Ingénieure</t>
  </si>
  <si>
    <t>Ahmed</t>
  </si>
  <si>
    <t>EZZINE</t>
  </si>
  <si>
    <t>ezzine.ah@gmail.com</t>
  </si>
  <si>
    <t>Souleymane</t>
  </si>
  <si>
    <t>TOURE</t>
  </si>
  <si>
    <t>Derick</t>
  </si>
  <si>
    <t>ONGERI</t>
  </si>
  <si>
    <t>LocateIT</t>
  </si>
  <si>
    <t>KEN</t>
  </si>
  <si>
    <t xml:space="preserve">Remote Sensing/Geospatial Analyst </t>
  </si>
  <si>
    <t>HADJ TAIEB</t>
  </si>
  <si>
    <t>Amjed</t>
  </si>
  <si>
    <t>amjed.hadjtaieb@oss.org.tn</t>
  </si>
  <si>
    <t>Agronome</t>
  </si>
  <si>
    <t>Seth</t>
  </si>
  <si>
    <t>NYAWACHA</t>
  </si>
  <si>
    <t>derick.ongeri@locateit.co.ke</t>
  </si>
  <si>
    <t>Houda</t>
  </si>
  <si>
    <t>Univ. Nouakchott</t>
  </si>
  <si>
    <t>MRT</t>
  </si>
  <si>
    <t>Enseignante-chercheuse</t>
  </si>
  <si>
    <t>Anas</t>
  </si>
  <si>
    <t>EMRAN</t>
  </si>
  <si>
    <t>emrananas@yahoo.fr</t>
  </si>
  <si>
    <t>Directeur du CRAST, Professeur de Géologie</t>
  </si>
  <si>
    <t>Olfa</t>
  </si>
  <si>
    <t>OTHMAN</t>
  </si>
  <si>
    <t xml:space="preserve">Gestionnaire de documents </t>
  </si>
  <si>
    <t>webmaster@oss.org.tn</t>
  </si>
  <si>
    <t>Loubna</t>
  </si>
  <si>
    <t>EL MANSOURI</t>
  </si>
  <si>
    <t>ENSGIT</t>
  </si>
  <si>
    <t>loubna.elmansouri@yahoo.fr</t>
  </si>
  <si>
    <t>Osama</t>
  </si>
  <si>
    <t>DARWISH</t>
  </si>
  <si>
    <t>DRC</t>
  </si>
  <si>
    <t>EGY</t>
  </si>
  <si>
    <t>dr.osamadarwishdrc@gmail.com</t>
  </si>
  <si>
    <t>Mostafa</t>
  </si>
  <si>
    <t>MOHY EL-DIN</t>
  </si>
  <si>
    <t>Abdelfattah</t>
  </si>
  <si>
    <t>ELSHEIKH</t>
  </si>
  <si>
    <t>mmohy2004@gmail.com</t>
  </si>
  <si>
    <t>ssaly90@gmail.com</t>
  </si>
  <si>
    <t>Farida</t>
  </si>
  <si>
    <t>oit.cr.kairouan@gmail.com</t>
  </si>
  <si>
    <t>Mouad</t>
  </si>
  <si>
    <t>Nouar</t>
  </si>
  <si>
    <t>BELGACEM</t>
  </si>
  <si>
    <t>Ehab</t>
  </si>
  <si>
    <t>MENSHAWY</t>
  </si>
  <si>
    <t xml:space="preserve">Mabrouk </t>
  </si>
  <si>
    <t xml:space="preserve">GUEDRAOUI </t>
  </si>
  <si>
    <t>Samy</t>
  </si>
  <si>
    <t xml:space="preserve">ABO RAGAB </t>
  </si>
  <si>
    <t>CRDA Nabeul</t>
  </si>
  <si>
    <t>Moncef</t>
  </si>
  <si>
    <t>BEN MOUSSA</t>
  </si>
  <si>
    <t>Aissa</t>
  </si>
  <si>
    <t>BELKHIRI</t>
  </si>
  <si>
    <t>belkhiriaissa2014@gmail.com</t>
  </si>
  <si>
    <t xml:space="preserve">YAHIA </t>
  </si>
  <si>
    <t>Oualid</t>
  </si>
  <si>
    <t>ASAL</t>
  </si>
  <si>
    <t>yahia.walid88@gmail.com</t>
  </si>
  <si>
    <t>CF de Blida</t>
  </si>
  <si>
    <t>CF</t>
  </si>
  <si>
    <t xml:space="preserve">DJAFER </t>
  </si>
  <si>
    <t>ghofranedada08@gmail.com</t>
  </si>
  <si>
    <t>Alaa</t>
  </si>
  <si>
    <t>SAMY</t>
  </si>
  <si>
    <t>drc.alaasamy@yahoo.com</t>
  </si>
  <si>
    <t xml:space="preserve">Lahsen Wahib </t>
  </si>
  <si>
    <t>KEBIR</t>
  </si>
  <si>
    <t>wkebir@cts.asal.dz</t>
  </si>
  <si>
    <t xml:space="preserve">Djamel </t>
  </si>
  <si>
    <t>MANSOUR</t>
  </si>
  <si>
    <t>dmansour@cts.asal.dz</t>
  </si>
  <si>
    <t>Mohamed</t>
  </si>
  <si>
    <t>GHABI</t>
  </si>
  <si>
    <t>mghabi@cts.asal.dz</t>
  </si>
  <si>
    <t xml:space="preserve">Yamina </t>
  </si>
  <si>
    <t>BENKESMIA</t>
  </si>
  <si>
    <t>yaminabenkesmia@gmail.com</t>
  </si>
  <si>
    <t xml:space="preserve">Cherif </t>
  </si>
  <si>
    <t>KESSAR</t>
  </si>
  <si>
    <t>cherifkessar@yahoo.fr</t>
  </si>
  <si>
    <t>Nasreddine</t>
  </si>
  <si>
    <t>BELABID</t>
  </si>
  <si>
    <t>nbelabid@asal.dz</t>
  </si>
  <si>
    <t xml:space="preserve">Houssem </t>
  </si>
  <si>
    <t>HABBOUBI</t>
  </si>
  <si>
    <t>houssem_habboubi@yahoo.fr</t>
  </si>
  <si>
    <t>ALAMI MACHICHI</t>
  </si>
  <si>
    <t>MAScIR</t>
  </si>
  <si>
    <t>moadalami40@gmail.com</t>
  </si>
  <si>
    <t xml:space="preserve">Karima </t>
  </si>
  <si>
    <t>ABROUS</t>
  </si>
  <si>
    <t>DGF</t>
  </si>
  <si>
    <t>karima_092003@yahoo.fr</t>
  </si>
  <si>
    <t xml:space="preserve">Ridha </t>
  </si>
  <si>
    <t>ZIDI</t>
  </si>
  <si>
    <t xml:space="preserve">CRDA Bizerte </t>
  </si>
  <si>
    <t>ridha_zidi@yahoo.fr</t>
  </si>
  <si>
    <t>moncefbenmoussa@hotmail.fr</t>
  </si>
  <si>
    <t xml:space="preserve">Ammar </t>
  </si>
  <si>
    <t>RABHI</t>
  </si>
  <si>
    <t xml:space="preserve">Directeur des études et développement agricole </t>
  </si>
  <si>
    <t>CRDA Kairouan</t>
  </si>
  <si>
    <t xml:space="preserve">Salah </t>
  </si>
  <si>
    <t>JELLITI</t>
  </si>
  <si>
    <t>CES Kairouan</t>
  </si>
  <si>
    <t xml:space="preserve">Chef d'arrondissement </t>
  </si>
  <si>
    <t>Abdulraof</t>
  </si>
  <si>
    <t>elhmdi@yahoo.com</t>
  </si>
  <si>
    <t>Amany</t>
  </si>
  <si>
    <t>MANSOUR </t>
  </si>
  <si>
    <t>amanynmansour@yahoo.com</t>
  </si>
  <si>
    <t>CF Gerrouaghia</t>
  </si>
  <si>
    <t>forets.berrouaghia@gmail.com</t>
  </si>
  <si>
    <t xml:space="preserve">Abdeldjalil </t>
  </si>
  <si>
    <t>GHERBOUDJ</t>
  </si>
  <si>
    <t>gherboudj.abdeldjalil43@gmail.com</t>
  </si>
  <si>
    <t>foretsbiskra@yahoo.fr</t>
  </si>
  <si>
    <t>CF Biskra </t>
  </si>
  <si>
    <t xml:space="preserve">Salaheddine  </t>
  </si>
  <si>
    <t>KHADRAOUI</t>
  </si>
  <si>
    <t>CF Medea</t>
  </si>
  <si>
    <t>khadraoui.salaheddine@gmail.com</t>
  </si>
  <si>
    <t>ecocollo.jakoub@gmail.com</t>
  </si>
  <si>
    <t>CF Skikda</t>
  </si>
  <si>
    <t>nessarkfares@hotmail.fr</t>
  </si>
  <si>
    <t>Fares</t>
  </si>
  <si>
    <t>NESSARK</t>
  </si>
  <si>
    <t>Mey</t>
  </si>
  <si>
    <t>CHEWAF</t>
  </si>
  <si>
    <t>mchewaf3@gmail.com</t>
  </si>
  <si>
    <t>MERSANI</t>
  </si>
  <si>
    <t>mersani.khawla@gmail.com</t>
  </si>
  <si>
    <t>Malak</t>
  </si>
  <si>
    <t>CHALBI</t>
  </si>
  <si>
    <t>malakchalbi11@gmail.com</t>
  </si>
  <si>
    <t>Wesam</t>
  </si>
  <si>
    <t>TRIKI</t>
  </si>
  <si>
    <t xml:space="preserve">Walid </t>
  </si>
  <si>
    <t>ELMEZDAWI</t>
  </si>
  <si>
    <t>LBY</t>
  </si>
  <si>
    <t>Senurwalid@gmail.com</t>
  </si>
  <si>
    <t>Saida</t>
  </si>
  <si>
    <t>ZIEREG </t>
  </si>
  <si>
    <t>ziereg5@gmail.com</t>
  </si>
  <si>
    <t>Rabhi.am@gmail.com</t>
  </si>
  <si>
    <t>kacimo.milano89@gmail.com</t>
  </si>
  <si>
    <t>Zakia</t>
  </si>
  <si>
    <t>TALES</t>
  </si>
  <si>
    <t>CF Tipasa</t>
  </si>
  <si>
    <t>karfleur@gmail.com</t>
  </si>
  <si>
    <t>Ali</t>
  </si>
  <si>
    <t>MADI</t>
  </si>
  <si>
    <t>ali_made2000@yahoo.com</t>
  </si>
  <si>
    <t>BAHAR</t>
  </si>
  <si>
    <t>houdabahar03@gmail.com</t>
  </si>
  <si>
    <t>Mohammed</t>
  </si>
  <si>
    <t>HUSSIEN</t>
  </si>
  <si>
    <t>drc20006@yahoo.com</t>
  </si>
  <si>
    <t>Moamen</t>
  </si>
  <si>
    <t>ELKADY</t>
  </si>
  <si>
    <t>moamen.elkady@yahoo.com</t>
  </si>
  <si>
    <t>ehab_geologist@yahoo.com</t>
  </si>
  <si>
    <t>Marouen</t>
  </si>
  <si>
    <t>SELMI</t>
  </si>
  <si>
    <t>marouenselmi@yahoo.fr</t>
  </si>
  <si>
    <t xml:space="preserve">CRDA Jendouba </t>
  </si>
  <si>
    <t>Katia</t>
  </si>
  <si>
    <t>NAIT MOHAND</t>
  </si>
  <si>
    <t>k.naitmohand@gmail.com</t>
  </si>
  <si>
    <t>CNFE</t>
  </si>
  <si>
    <t>X</t>
  </si>
  <si>
    <t>BALACHE</t>
  </si>
  <si>
    <t>Achraf</t>
  </si>
  <si>
    <t>KATAR</t>
  </si>
  <si>
    <t>IRA</t>
  </si>
  <si>
    <t>katar.achraf.ing@gmail.com</t>
  </si>
  <si>
    <t>HAMMAADI</t>
  </si>
  <si>
    <t>hamboudh@gmail.com</t>
  </si>
  <si>
    <t>Samira</t>
  </si>
  <si>
    <t>LCRSSS</t>
  </si>
  <si>
    <t>samira_sultan@yahoo.com</t>
  </si>
  <si>
    <t>Zied</t>
  </si>
  <si>
    <t>ZRIBA</t>
  </si>
  <si>
    <t>ziedzriba87@gmail.com</t>
  </si>
  <si>
    <t xml:space="preserve">Boubekeur </t>
  </si>
  <si>
    <t>AISSAOUI</t>
  </si>
  <si>
    <t>aboubakeraissaoui01@gmail.com</t>
  </si>
  <si>
    <t xml:space="preserve">Ghania </t>
  </si>
  <si>
    <t>BEZAZE</t>
  </si>
  <si>
    <t>DSA</t>
  </si>
  <si>
    <t>CRDA</t>
  </si>
  <si>
    <t>CRDA Zaghouan</t>
  </si>
  <si>
    <t>Akram</t>
  </si>
  <si>
    <t>ALKASIH</t>
  </si>
  <si>
    <t>Elkaseh1972@gmail.com</t>
  </si>
  <si>
    <t xml:space="preserve">Fathi </t>
  </si>
  <si>
    <t>KRIKER</t>
  </si>
  <si>
    <t xml:space="preserve">Ines </t>
  </si>
  <si>
    <t>EL BECHIR</t>
  </si>
  <si>
    <t>FST</t>
  </si>
  <si>
    <t xml:space="preserve">Asma </t>
  </si>
  <si>
    <t>LATRECHE</t>
  </si>
  <si>
    <t>CF Ouargla</t>
  </si>
  <si>
    <t>soumaenv@gmail.com</t>
  </si>
  <si>
    <t xml:space="preserve">Inspecteur en chef des forêts </t>
  </si>
  <si>
    <t xml:space="preserve">Amal   </t>
  </si>
  <si>
    <t>BELGHIT</t>
  </si>
  <si>
    <t>amal333belghit@gmail.com</t>
  </si>
  <si>
    <t xml:space="preserve">Arab </t>
  </si>
  <si>
    <t>SAID ABDESLAM</t>
  </si>
  <si>
    <t>amazigh.tizi@yahoo.fr</t>
  </si>
  <si>
    <t xml:space="preserve">Messaoud </t>
  </si>
  <si>
    <t>CHAIEB</t>
  </si>
  <si>
    <t>chaieb.messaoud@gmail.com</t>
  </si>
  <si>
    <t xml:space="preserve">Abdulrahman </t>
  </si>
  <si>
    <t>BEN GAMAA</t>
  </si>
  <si>
    <t>bengamaa72@gmail.com</t>
  </si>
  <si>
    <t>Wahid</t>
  </si>
  <si>
    <t>TEFIANI</t>
  </si>
  <si>
    <t xml:space="preserve">Haifa </t>
  </si>
  <si>
    <t>MADYOUNI</t>
  </si>
  <si>
    <t>madyouni.haifa@gmail.com</t>
  </si>
  <si>
    <t xml:space="preserve">Manel </t>
  </si>
  <si>
    <t>ALAYET</t>
  </si>
  <si>
    <t>manel.alayet@etudiant-fst.utm.tn</t>
  </si>
  <si>
    <t xml:space="preserve">Hatem </t>
  </si>
  <si>
    <t>BEN THAMEUR</t>
  </si>
  <si>
    <t xml:space="preserve">Sihem </t>
  </si>
  <si>
    <t>HAMEL</t>
  </si>
  <si>
    <t>DSA Annaba</t>
  </si>
  <si>
    <t>annabasarpi@gmail.com</t>
  </si>
  <si>
    <t xml:space="preserve">Ingénieur et Master en agronomie   chef bureau de promotion des investissements et de suivi des projet charge de dossier </t>
  </si>
  <si>
    <t xml:space="preserve">Amel </t>
  </si>
  <si>
    <t>DENECHE</t>
  </si>
  <si>
    <t>DSA Skikda</t>
  </si>
  <si>
    <t>sileneagri@gmail.com</t>
  </si>
  <si>
    <t xml:space="preserve">Ahmed </t>
  </si>
  <si>
    <t>LAKEHAL</t>
  </si>
  <si>
    <t xml:space="preserve">DSA </t>
  </si>
  <si>
    <t>MEDEA-sarpimedea@gmail.com</t>
  </si>
  <si>
    <t>SEDDIK MERKICHE</t>
  </si>
  <si>
    <t xml:space="preserve">Imen  </t>
  </si>
  <si>
    <t>FETEH</t>
  </si>
  <si>
    <t>ESIMEB</t>
  </si>
  <si>
    <t>i.feteh.ha@gmail.com</t>
  </si>
  <si>
    <t xml:space="preserve">Kamel </t>
  </si>
  <si>
    <t>ALOUI</t>
  </si>
  <si>
    <t>aloui.kamel77@yahoo.fr</t>
  </si>
  <si>
    <t>CF Béchar</t>
  </si>
  <si>
    <t>bencherif0887@gmail.com</t>
  </si>
  <si>
    <t>KENAD</t>
  </si>
  <si>
    <t>DSA Saida</t>
  </si>
  <si>
    <t>kenadiahmed@gmail.com</t>
  </si>
  <si>
    <t>Haby</t>
  </si>
  <si>
    <t>BARRY </t>
  </si>
  <si>
    <t>UGBSL</t>
  </si>
  <si>
    <t>habyibnoumar@gmail.com</t>
  </si>
  <si>
    <t xml:space="preserve">Khalil </t>
  </si>
  <si>
    <t>KHORBI</t>
  </si>
  <si>
    <t>CRASTE LF</t>
  </si>
  <si>
    <t>khalilkhorbi1986@gmail.com</t>
  </si>
  <si>
    <t xml:space="preserve">Abdelkader  </t>
  </si>
  <si>
    <t>BOUNIF</t>
  </si>
  <si>
    <t xml:space="preserve">DSA El Bayadh   </t>
  </si>
  <si>
    <t>bnfkader32@gmail.com</t>
  </si>
  <si>
    <t>Nadjet</t>
  </si>
  <si>
    <t>SAADI</t>
  </si>
  <si>
    <t>Fatima</t>
  </si>
  <si>
    <t>MEKAKA</t>
  </si>
  <si>
    <t xml:space="preserve">Chirine </t>
  </si>
  <si>
    <t>ATTIA</t>
  </si>
  <si>
    <t>ESAT University</t>
  </si>
  <si>
    <t>attiachirine@gmail.com</t>
  </si>
  <si>
    <t>DSA Khenchela</t>
  </si>
  <si>
    <t>m.medseddik@gmail.com</t>
  </si>
  <si>
    <t>BRAHAMI</t>
  </si>
  <si>
    <t>Kada.agronome@gmail.com</t>
  </si>
  <si>
    <t xml:space="preserve">Soumia </t>
  </si>
  <si>
    <t>CRASTE-LF</t>
  </si>
  <si>
    <t>Sousousea2@gmail.com</t>
  </si>
  <si>
    <t>pa2017hezouvictor@gmail.com</t>
  </si>
  <si>
    <t xml:space="preserve">Kodzo </t>
  </si>
  <si>
    <t>EGBETOWONYA</t>
  </si>
  <si>
    <t>EL ALAOUI ISMAILI</t>
  </si>
  <si>
    <t>kodzoegbeto@gmail.com</t>
  </si>
  <si>
    <t xml:space="preserve">Imane </t>
  </si>
  <si>
    <t xml:space="preserve">AOUAM </t>
  </si>
  <si>
    <t>imane.aouam2@gmail.com</t>
  </si>
  <si>
    <t>AOUINA</t>
  </si>
  <si>
    <t>DSA Msila</t>
  </si>
  <si>
    <t>aouinaahmed@gmail.com</t>
  </si>
  <si>
    <t xml:space="preserve">Mohamed  </t>
  </si>
  <si>
    <t>FETTAL</t>
  </si>
  <si>
    <t>DSA Tissemsilt</t>
  </si>
  <si>
    <t>fettamogo@gmail.com</t>
  </si>
  <si>
    <t xml:space="preserve">Technicien informatique </t>
  </si>
  <si>
    <t xml:space="preserve">Miloud </t>
  </si>
  <si>
    <t>SALLAYE</t>
  </si>
  <si>
    <t>ANCC</t>
  </si>
  <si>
    <t>BEYA</t>
  </si>
  <si>
    <t xml:space="preserve">DSA Tindouf </t>
  </si>
  <si>
    <t>Yahdih2222@gmail.com</t>
  </si>
  <si>
    <t xml:space="preserve">Abdeslam </t>
  </si>
  <si>
    <t>ABBA</t>
  </si>
  <si>
    <t xml:space="preserve">Abdelkarim </t>
  </si>
  <si>
    <t>MOUSSAI</t>
  </si>
  <si>
    <t xml:space="preserve">DSA Msila   </t>
  </si>
  <si>
    <t>srtpi28msila@gmail.com</t>
  </si>
  <si>
    <t xml:space="preserve">Aicha </t>
  </si>
  <si>
    <t>SAHRAOUI</t>
  </si>
  <si>
    <t xml:space="preserve">DSA Laghouat </t>
  </si>
  <si>
    <t xml:space="preserve">Meryem </t>
  </si>
  <si>
    <t>BOUCHAHMOUD</t>
  </si>
  <si>
    <t xml:space="preserve">CRASTE-LF </t>
  </si>
  <si>
    <t>bouchahmoudmeryem@gmail.com</t>
  </si>
  <si>
    <t>MOURTALA</t>
  </si>
  <si>
    <t>bachir_mourtala@yahoo.fr</t>
  </si>
  <si>
    <t xml:space="preserve">Marwa  </t>
  </si>
  <si>
    <t>BEN OMRANE</t>
  </si>
  <si>
    <t>INAT</t>
  </si>
  <si>
    <t>marwabenomrane90@gmail.com</t>
  </si>
  <si>
    <t>Ines</t>
  </si>
  <si>
    <t>GHARNOUKI</t>
  </si>
  <si>
    <t>ines.gharnoukii@gmail.com</t>
  </si>
  <si>
    <t>Hayfa</t>
  </si>
  <si>
    <t>ZAYANI</t>
  </si>
  <si>
    <t>zayani.hayfa@gmail.com</t>
  </si>
  <si>
    <t>Ahlem</t>
  </si>
  <si>
    <t>ZINE LABIDINE </t>
  </si>
  <si>
    <t xml:space="preserve">Abdelkrim </t>
  </si>
  <si>
    <t>DJELLOUL</t>
  </si>
  <si>
    <t>BOUDJENAH</t>
  </si>
  <si>
    <t>dsaeloued@yahoo.fr</t>
  </si>
  <si>
    <t xml:space="preserve">Ali </t>
  </si>
  <si>
    <t>ZAINEB</t>
  </si>
  <si>
    <t>zainebali93@gmail.com</t>
  </si>
  <si>
    <t>Imane</t>
  </si>
  <si>
    <t>DSA Medea</t>
  </si>
  <si>
    <t>benyaminamohammedi@yahoo.fr</t>
  </si>
  <si>
    <t>Sdiri</t>
  </si>
  <si>
    <t>SOUHA</t>
  </si>
  <si>
    <t>ENIS</t>
  </si>
  <si>
    <t>souhaaaaaa@gmail.com</t>
  </si>
  <si>
    <t>Mohamed Amine</t>
  </si>
  <si>
    <t>MESSABIH</t>
  </si>
  <si>
    <t xml:space="preserve">Asmaa </t>
  </si>
  <si>
    <t>SIBACHIR</t>
  </si>
  <si>
    <t>amiraassma@gmail.com</t>
  </si>
  <si>
    <t xml:space="preserve">Ingénier en foresterie conservation des forêts Blida </t>
  </si>
  <si>
    <t xml:space="preserve">ARBADI </t>
  </si>
  <si>
    <t>arbadir@yahoo.fr</t>
  </si>
  <si>
    <t>tefianiwahid@hotmail.fr</t>
  </si>
  <si>
    <t>Liste des participants aux ateliers MISBAR</t>
  </si>
  <si>
    <t>Soukina</t>
  </si>
  <si>
    <t>GHAFIR</t>
  </si>
  <si>
    <t>ghafirsoukina@gmail.com</t>
  </si>
  <si>
    <t>CMR</t>
  </si>
  <si>
    <t>bakourasaliou@gmail.com </t>
  </si>
  <si>
    <t>HAMDAT</t>
  </si>
  <si>
    <t>ibnislam2010@hotmail.fr</t>
  </si>
  <si>
    <t xml:space="preserve">Khedidja </t>
  </si>
  <si>
    <t>BENCHERIF</t>
  </si>
  <si>
    <t>Rafik Abdelkader</t>
  </si>
  <si>
    <t>TABTI</t>
  </si>
  <si>
    <t>CF Saida</t>
  </si>
  <si>
    <t>Rafiaa</t>
  </si>
  <si>
    <t>TALBI</t>
  </si>
  <si>
    <t>sarah20112049@gmail.com</t>
  </si>
  <si>
    <t>MAACHOU</t>
  </si>
  <si>
    <t>saida.forets@gmail.com</t>
  </si>
  <si>
    <t>Ingénieur en chef</t>
  </si>
  <si>
    <t>USRHB</t>
  </si>
  <si>
    <t>NEGGAZ</t>
  </si>
  <si>
    <t xml:space="preserve">BOUREGBI </t>
  </si>
  <si>
    <t xml:space="preserve">CHEBIHI </t>
  </si>
  <si>
    <t>Bahri</t>
  </si>
  <si>
    <t>chebihibahri@gmail.com</t>
  </si>
  <si>
    <t xml:space="preserve">Ingénieur agronome </t>
  </si>
  <si>
    <t>abdelbilel92@gmail.com</t>
  </si>
  <si>
    <t>Phd</t>
  </si>
  <si>
    <t>Khalid</t>
  </si>
  <si>
    <t>BELABDI</t>
  </si>
  <si>
    <t>belabdikhalid@gmail.com</t>
  </si>
  <si>
    <t>Hanen</t>
  </si>
  <si>
    <t>DOUZI</t>
  </si>
  <si>
    <t>ing.douzihanen@gmail.com</t>
  </si>
  <si>
    <t>Ingénieure agronome</t>
  </si>
  <si>
    <t>guedraoui66@gmail.com</t>
  </si>
  <si>
    <t xml:space="preserve">Fatema </t>
  </si>
  <si>
    <t>ALFERJANY</t>
  </si>
  <si>
    <t xml:space="preserve">Khaoula </t>
  </si>
  <si>
    <t>JRIBI</t>
  </si>
  <si>
    <t>jribi.khaoula@gmail.com</t>
  </si>
  <si>
    <t>Fatiha</t>
  </si>
  <si>
    <t>HOURRI</t>
  </si>
  <si>
    <t>hourrifatiha@hotmail.fr</t>
  </si>
  <si>
    <t>CF Blida</t>
  </si>
  <si>
    <t>Kawtar</t>
  </si>
  <si>
    <t>NAJI</t>
  </si>
  <si>
    <t>najikawtar41@gmail.com</t>
  </si>
  <si>
    <t>JOUMADE MANSOURI</t>
  </si>
  <si>
    <t>Oussama</t>
  </si>
  <si>
    <t>NASRALLAH</t>
  </si>
  <si>
    <t>CF Naama</t>
  </si>
  <si>
    <t>nasrallah_eco10@yahoo.fr</t>
  </si>
  <si>
    <t>GUENDOUZ</t>
  </si>
  <si>
    <t>DSA Tiaret</t>
  </si>
  <si>
    <t>momoh.mouh14@gmail.com</t>
  </si>
  <si>
    <t>Maryame</t>
  </si>
  <si>
    <t>AZIZ</t>
  </si>
  <si>
    <t>azizmaryame03@gmail.com</t>
  </si>
  <si>
    <t>Halim</t>
  </si>
  <si>
    <t>HAFIR</t>
  </si>
  <si>
    <t>hafirhalim@yahoo.fr</t>
  </si>
  <si>
    <t>Chef de bureau des SIG et télédétection</t>
  </si>
  <si>
    <t>Ilyes</t>
  </si>
  <si>
    <t>JRAD</t>
  </si>
  <si>
    <t>HEKMA-CONSULTING</t>
  </si>
  <si>
    <t>ilyes.jrad@hekma-consulting.com</t>
  </si>
  <si>
    <t>Sabrine</t>
  </si>
  <si>
    <t>AMMAR</t>
  </si>
  <si>
    <t>sabrine1.ammar@gmail.com</t>
  </si>
  <si>
    <t>Merouane</t>
  </si>
  <si>
    <t>ZEMIRLI</t>
  </si>
  <si>
    <t>mzemirli@yahoo.fr</t>
  </si>
  <si>
    <t>Sous-Directeur des systèmes d'information</t>
  </si>
  <si>
    <t>Nacer Eddine</t>
  </si>
  <si>
    <t>CHAHI</t>
  </si>
  <si>
    <t>DGPC</t>
  </si>
  <si>
    <t xml:space="preserve">Capitaine en protection civile algérienne </t>
  </si>
  <si>
    <t>CF Tizi Ouzou</t>
  </si>
  <si>
    <t>Abdellah</t>
  </si>
  <si>
    <t>BENNAMANE</t>
  </si>
  <si>
    <t>CF Boumerdes</t>
  </si>
  <si>
    <t>abdouben11200@gmail.com</t>
  </si>
  <si>
    <t>BELLABDI</t>
  </si>
  <si>
    <t>Khouloud</t>
  </si>
  <si>
    <t>NAILI</t>
  </si>
  <si>
    <t>ESIM</t>
  </si>
  <si>
    <t>K.naili69@yahoo.fr</t>
  </si>
  <si>
    <t>PhD</t>
  </si>
  <si>
    <t>Saliou</t>
  </si>
  <si>
    <t>MOUSSA</t>
  </si>
  <si>
    <t>Ikram</t>
  </si>
  <si>
    <t>HARZALLAH</t>
  </si>
  <si>
    <t>CF M'Sila</t>
  </si>
  <si>
    <t>ikramhar28@gmail.com</t>
  </si>
  <si>
    <t>bouregbi.imane@gmail.com</t>
  </si>
  <si>
    <t>GADER</t>
  </si>
  <si>
    <t>khouloud.gader@yahoo.fr</t>
  </si>
  <si>
    <t>Doctorante</t>
  </si>
  <si>
    <t>Issam</t>
  </si>
  <si>
    <t>CF Tebessa</t>
  </si>
  <si>
    <t>issamos_04@hotmail.com</t>
  </si>
  <si>
    <t>Chef de service gestion</t>
  </si>
  <si>
    <t>Safa</t>
  </si>
  <si>
    <t>BOUSBIH</t>
  </si>
  <si>
    <t>safabousbih1@outlook.fr</t>
  </si>
  <si>
    <t>Zouleikha</t>
  </si>
  <si>
    <t>SOUIKI</t>
  </si>
  <si>
    <t>CF Constantine</t>
  </si>
  <si>
    <t>zolibio@hotmail.com</t>
  </si>
  <si>
    <t>Yakoub</t>
  </si>
  <si>
    <t>AMEUR ZAIMECHE</t>
  </si>
  <si>
    <t>AGEOS</t>
  </si>
  <si>
    <t>amdmoussa@gmail.com</t>
  </si>
  <si>
    <t>Fadwa</t>
  </si>
  <si>
    <t>FAKHFAKH</t>
  </si>
  <si>
    <t>fadwafakhfakh5@gmail.com</t>
  </si>
  <si>
    <t>DEGAICHIA</t>
  </si>
  <si>
    <t>Ingénieur en Gestion des Ressources Naturelles, Géomatique et Télédétection</t>
  </si>
  <si>
    <t>Hella</t>
  </si>
  <si>
    <t>HASSOUNA</t>
  </si>
  <si>
    <t>hella_hassouna@yahoo.fr</t>
  </si>
  <si>
    <t>Directrice des sold</t>
  </si>
  <si>
    <t>Mounir</t>
  </si>
  <si>
    <t>BOUCHIKHI</t>
  </si>
  <si>
    <t>Chef de bureau extensions</t>
  </si>
  <si>
    <t>05.11 2020 REG</t>
  </si>
  <si>
    <t>11-12.01. 2021 TUN</t>
  </si>
  <si>
    <t>18-19.01 2021 DZA</t>
  </si>
  <si>
    <t>27-28.01 2021 LBY</t>
  </si>
  <si>
    <t>01-02.02 2021 MRT</t>
  </si>
  <si>
    <t>09-10.02 2021 REG</t>
  </si>
  <si>
    <t>01-02.03 2021 EGY</t>
  </si>
  <si>
    <t>04.03.2021 REG</t>
  </si>
  <si>
    <t>03.03.2021 REG</t>
  </si>
  <si>
    <t>Agence Nationale des Changements Climatiques (DZA)</t>
  </si>
  <si>
    <t>Conservation des Forêts (DZA)</t>
  </si>
  <si>
    <t>Conservatoire National des Formations à l'Environnement (DZA)</t>
  </si>
  <si>
    <t>Centre Régional Africain des Sciences et Technologies de l'Espace en Langue Française (MAR)</t>
  </si>
  <si>
    <t>Commissariat Régional de Développement Agricole (TUN)</t>
  </si>
  <si>
    <t>Centre des Téchniques Spatiales (DZA)</t>
  </si>
  <si>
    <t>Direction Générale des Forêts (DZA,TUN)</t>
  </si>
  <si>
    <t>Direction Générale de la Protection Civile (DZA)</t>
  </si>
  <si>
    <t>Direction des Services Agricoles (DZA)</t>
  </si>
  <si>
    <t>Ecole Nationale des Ingénieurs de Sfax (TUN)</t>
  </si>
  <si>
    <t>Ecole Supérieure des Ingénieurs Medjez el Beb (TUN)</t>
  </si>
  <si>
    <t>Faculté des Sciences de Tunis (TUN)</t>
  </si>
  <si>
    <t>Institut National Agronomique de Tunisie (TUN)</t>
  </si>
  <si>
    <t>Institut des Régions Arides (TUN)</t>
  </si>
  <si>
    <t>Libyan Center for Remote Sensing and Space Science (LBY)</t>
  </si>
  <si>
    <t>Moroccan foundation for Advanced Science, Innovation &amp; Research (MAR)</t>
  </si>
  <si>
    <t>African Association for Geospatial Development (MAR)</t>
  </si>
  <si>
    <t xml:space="preserve">Ghofrane </t>
  </si>
  <si>
    <t>DADA MABROUKA</t>
  </si>
  <si>
    <t>Inspectrice en chef des forêts</t>
  </si>
  <si>
    <t>Asma</t>
  </si>
  <si>
    <t xml:space="preserve">ABDELJABBAR </t>
  </si>
  <si>
    <t>Jemli</t>
  </si>
  <si>
    <t>abdeljabbarje@yahoo.fr</t>
  </si>
  <si>
    <t>https://www.facebook.com/abdeljabbar.jemli.7</t>
  </si>
  <si>
    <t>AMRI</t>
  </si>
  <si>
    <t>Fakhri</t>
  </si>
  <si>
    <t>fakhri.amri@yahoo.fr</t>
  </si>
  <si>
    <t>https://www.linkedin.com/in/fakhri-amri-7a2029137/?originalSubdomain=tn</t>
  </si>
  <si>
    <t>ANDOLSI</t>
  </si>
  <si>
    <t>Fouad</t>
  </si>
  <si>
    <t>CRDA Manouba</t>
  </si>
  <si>
    <t>BRIKI</t>
  </si>
  <si>
    <t>Mourad</t>
  </si>
  <si>
    <t>mourad.briki@oss.org.tn</t>
  </si>
  <si>
    <t>BEN KHATRA</t>
  </si>
  <si>
    <t>Nabil</t>
  </si>
  <si>
    <t>nabil.benkhatra@oss.org.tn</t>
  </si>
  <si>
    <t>http://www.cariassociation.org/Organismes/Centre-National-de-la-Cartographie-et-de-la-Teledetection-Tunisie</t>
  </si>
  <si>
    <t>BEN ROMDHANE</t>
  </si>
  <si>
    <t>Abir</t>
  </si>
  <si>
    <t>abir.benromdhane@oss.org.tn</t>
  </si>
  <si>
    <t>https://www.linkedin.com/in/abirbenromdhane/?originalSubdomain=tn</t>
  </si>
  <si>
    <t>Imen</t>
  </si>
  <si>
    <t>imenebenzide@gmail.com</t>
  </si>
  <si>
    <t>BRINI</t>
  </si>
  <si>
    <t>Rahma</t>
  </si>
  <si>
    <t>https://www.linkedin.com/in/rahma-brini-276b3455/</t>
  </si>
  <si>
    <t>rahmabrini@yahoo.fr</t>
  </si>
  <si>
    <t>DHRIF</t>
  </si>
  <si>
    <t>Ichraf</t>
  </si>
  <si>
    <t>ichraf_sig@yahoo.fr</t>
  </si>
  <si>
    <t xml:space="preserve">Ingénieur géologue, Chef des services applications </t>
  </si>
  <si>
    <t>GROSS</t>
  </si>
  <si>
    <t>Kévin</t>
  </si>
  <si>
    <t>kevin.gross@visioterra.fr</t>
  </si>
  <si>
    <t>HABIB</t>
  </si>
  <si>
    <t>Ghannem</t>
  </si>
  <si>
    <t>https://www.linkedin.com/in/ghannem-habib-1aa31056/?originalSubdomain=tn</t>
  </si>
  <si>
    <t>HEDHILI</t>
  </si>
  <si>
    <t>Kamel</t>
  </si>
  <si>
    <t>https://www.linkedin.com/in/kamel-hedhili-35b19733/?originalSubdomain=tn</t>
  </si>
  <si>
    <t>kamelhedhili.dher@gmail.com</t>
  </si>
  <si>
    <t>JELASSI</t>
  </si>
  <si>
    <t>Faycel</t>
  </si>
  <si>
    <t>faycel.ayma@gmail.com</t>
  </si>
  <si>
    <t>jellitisalah1978@gmail.com</t>
  </si>
  <si>
    <t>JOUINI</t>
  </si>
  <si>
    <t xml:space="preserve">CRDA Kairouan </t>
  </si>
  <si>
    <t>ingkamel@yahoo.fr</t>
  </si>
  <si>
    <t>https://fr-fr.facebook.com/jouini.kamel.39</t>
  </si>
  <si>
    <t>Aymen</t>
  </si>
  <si>
    <t>CRDA Jendouba</t>
  </si>
  <si>
    <t>aymenkhemiri85@yahoo.fr</t>
  </si>
  <si>
    <t>KHLIFI</t>
  </si>
  <si>
    <t>Lotfi</t>
  </si>
  <si>
    <t>lotfikhelifi2000@gmail.com</t>
  </si>
  <si>
    <t>MAZABRAUD</t>
  </si>
  <si>
    <t>Grégory</t>
  </si>
  <si>
    <t>gregory.mazabraud@visioterra.fr</t>
  </si>
  <si>
    <t>MOUELHI</t>
  </si>
  <si>
    <t>Wiem</t>
  </si>
  <si>
    <t>mouelhiwiem75@gmail.com</t>
  </si>
  <si>
    <t>RAHALI</t>
  </si>
  <si>
    <t>Walid</t>
  </si>
  <si>
    <t>RAHMENI</t>
  </si>
  <si>
    <t>rahmarahmeni13@gmail.com</t>
  </si>
  <si>
    <t>REJEB</t>
  </si>
  <si>
    <t>Haithem</t>
  </si>
  <si>
    <t>haithem.rejeb@gmail.com</t>
  </si>
  <si>
    <t>REZGUI</t>
  </si>
  <si>
    <t>Sondes</t>
  </si>
  <si>
    <t>doussarezgui@yahoo.fr</t>
  </si>
  <si>
    <t>ROMDHANI</t>
  </si>
  <si>
    <t>romdhani_aly@yahoo.fr</t>
  </si>
  <si>
    <t>RZIGUI</t>
  </si>
  <si>
    <t>https://www.linkedin.com/in/houda-rzigui-565a0551/?originalSubdomain=tn ????</t>
  </si>
  <si>
    <t>ZANGAR</t>
  </si>
  <si>
    <t>https://www.linkedin.com/in/imen-zangar-01a12810b/?originalSubdomain=tn</t>
  </si>
  <si>
    <t>https://www.linkedin.com/in/ridha-gabouj-03575040/?originalSubdomain=tn</t>
  </si>
  <si>
    <t>ZOUNGRANA</t>
  </si>
  <si>
    <t>Louis Evence</t>
  </si>
  <si>
    <t>En base</t>
  </si>
  <si>
    <t>Ratiba</t>
  </si>
  <si>
    <t>BELLAGUE</t>
  </si>
  <si>
    <t>Feyrouz</t>
  </si>
  <si>
    <t>feyrouz200@gmail.com</t>
  </si>
  <si>
    <t>BOURMAD</t>
  </si>
  <si>
    <t>Soumaya</t>
  </si>
  <si>
    <t>DSA Alger</t>
  </si>
  <si>
    <t>soussou_25b@hotmail.fr</t>
  </si>
  <si>
    <t>CHEMAM</t>
  </si>
  <si>
    <t>Azzedine</t>
  </si>
  <si>
    <t>dsasarpi06@gmail.com</t>
  </si>
  <si>
    <t>Agronome. En base.</t>
  </si>
  <si>
    <t>HAMMAS</t>
  </si>
  <si>
    <t>lamiahdz@gmail.com</t>
  </si>
  <si>
    <t>TEGGAR</t>
  </si>
  <si>
    <t>Larbi</t>
  </si>
  <si>
    <t>ALBOUASHI</t>
  </si>
  <si>
    <t>Min. Agr.</t>
  </si>
  <si>
    <t>albuaisheahmed@gmail.com</t>
  </si>
  <si>
    <t>Director LCRSSS - Defines sites</t>
  </si>
  <si>
    <t>ARAB</t>
  </si>
  <si>
    <t>Jafer</t>
  </si>
  <si>
    <t>arab.rjb@gmail.com</t>
  </si>
  <si>
    <t>ELFITURI</t>
  </si>
  <si>
    <t>Mahmoud</t>
  </si>
  <si>
    <t>elfituri_68@yahoo.com</t>
  </si>
  <si>
    <t>KMAAJ</t>
  </si>
  <si>
    <t>Hanan</t>
  </si>
  <si>
    <t>AIMMR</t>
  </si>
  <si>
    <t>eng.hik2015@gmail.com</t>
  </si>
  <si>
    <t>MNSUR EMHEMED</t>
  </si>
  <si>
    <t>Shaban</t>
  </si>
  <si>
    <t>MOHAMED</t>
  </si>
  <si>
    <t>Jamilla</t>
  </si>
  <si>
    <t>jamil231976@gmail.com</t>
  </si>
  <si>
    <t>MOHAMED ABDULLAH</t>
  </si>
  <si>
    <t>Emhemed</t>
  </si>
  <si>
    <t>am_mo74@yahoo.com</t>
  </si>
  <si>
    <t>NOUR ELDDIN</t>
  </si>
  <si>
    <t>Najlla</t>
  </si>
  <si>
    <t>najlakhattabi23@gmail.com</t>
  </si>
  <si>
    <t>RAMADAN</t>
  </si>
  <si>
    <t>Kalttum</t>
  </si>
  <si>
    <t>ANR</t>
  </si>
  <si>
    <t>SHBILI</t>
  </si>
  <si>
    <t>Shaab</t>
  </si>
  <si>
    <t>shaab_s@yahoo.com</t>
  </si>
  <si>
    <t>CAMARA</t>
  </si>
  <si>
    <t>Moctar</t>
  </si>
  <si>
    <t>PNBA</t>
  </si>
  <si>
    <t>camaramoctar2@gmail.com</t>
  </si>
  <si>
    <t>ELLA</t>
  </si>
  <si>
    <t>Mina</t>
  </si>
  <si>
    <t>MHA</t>
  </si>
  <si>
    <t>mineella7@gmail.com</t>
  </si>
  <si>
    <t>ETHEIMINE</t>
  </si>
  <si>
    <t>mohamed.atheimine@gmail.com</t>
  </si>
  <si>
    <t>KIDÈ</t>
  </si>
  <si>
    <t>Amadou</t>
  </si>
  <si>
    <t>amadoukide@hotmail.com</t>
  </si>
  <si>
    <t>OUMAR</t>
  </si>
  <si>
    <t>Diagana</t>
  </si>
  <si>
    <t>Univ. Nouackchott</t>
  </si>
  <si>
    <t>diaganaoumar94@gmail.com</t>
  </si>
  <si>
    <t>RACHID SALEH</t>
  </si>
  <si>
    <t>Mouamar</t>
  </si>
  <si>
    <t>MPEM</t>
  </si>
  <si>
    <t>ouldrachid@yahoo.fr</t>
  </si>
  <si>
    <t>SALEM</t>
  </si>
  <si>
    <t>Abderrahmane</t>
  </si>
  <si>
    <t>ANGMV</t>
  </si>
  <si>
    <t>abderr10@yahoo.fr</t>
  </si>
  <si>
    <t>SIDI CHEIKH</t>
  </si>
  <si>
    <t xml:space="preserve">Mohamed Ahmed </t>
  </si>
  <si>
    <t>CDD</t>
  </si>
  <si>
    <t>ouldsidicheikh@yahoo.fr</t>
  </si>
  <si>
    <t>SOUVI</t>
  </si>
  <si>
    <t xml:space="preserve">Mohamed </t>
  </si>
  <si>
    <t>1761.souvi@esp.mr</t>
  </si>
  <si>
    <t>VALL</t>
  </si>
  <si>
    <t>medmedvall87@gmail.com</t>
  </si>
  <si>
    <t>YARBA</t>
  </si>
  <si>
    <t>Lemhaba</t>
  </si>
  <si>
    <t>ouldyarba@yahoo.fr</t>
  </si>
  <si>
    <t>ZOUBEIR</t>
  </si>
  <si>
    <t>Zeinebou</t>
  </si>
  <si>
    <t>mzeinebou@gmail.com</t>
  </si>
  <si>
    <t xml:space="preserve">ZALOUK </t>
  </si>
  <si>
    <t>Dalila</t>
  </si>
  <si>
    <t>Inspecteur en chef - Adresse email non trouvée mais adresse professionnelle cfw.blida@yahoo.com trouvée sur le net</t>
  </si>
  <si>
    <t>Directeur. Autre adresse email : mdiagne@georiskafric.org</t>
  </si>
  <si>
    <t>abdelfattah_elsheikh@yahoo.com</t>
  </si>
  <si>
    <t>HAMADALLAH</t>
  </si>
  <si>
    <t>Nessrien</t>
  </si>
  <si>
    <t>nessrien2017@yahoo.com</t>
  </si>
  <si>
    <t>DJIHAD</t>
  </si>
  <si>
    <t>Redjimi</t>
  </si>
  <si>
    <t>beniasabri@gmail.com</t>
  </si>
  <si>
    <t xml:space="preserve">MOUSSAI </t>
  </si>
  <si>
    <t>Tarek</t>
  </si>
  <si>
    <t>inovation2010@gmail.com</t>
  </si>
  <si>
    <t>Conservation des Forets Wilaya de Biskra, Chef Bureau extension des forêts</t>
  </si>
  <si>
    <t xml:space="preserve">conservation des forêts de la wilaya de Boumerdes </t>
  </si>
  <si>
    <t>ABIDI</t>
  </si>
  <si>
    <t>khalilabidi63@gmail.com</t>
  </si>
  <si>
    <t>SAOUD</t>
  </si>
  <si>
    <t>Nadjib</t>
  </si>
  <si>
    <t xml:space="preserve">DGF/DPFF </t>
  </si>
  <si>
    <t>nadjidgf27@gmail.com</t>
  </si>
  <si>
    <t>RAJHI</t>
  </si>
  <si>
    <t>fatema.al713@gmail.com</t>
  </si>
  <si>
    <t>CHAABANE</t>
  </si>
  <si>
    <t>x</t>
  </si>
  <si>
    <t>Balkis</t>
  </si>
  <si>
    <t>balkischaabane@yahoo.fr</t>
  </si>
  <si>
    <t>ISA-CM</t>
  </si>
  <si>
    <t>MEZIANE</t>
  </si>
  <si>
    <t>Boualem</t>
  </si>
  <si>
    <t>meziane_boualem01@yahoo.fr</t>
  </si>
  <si>
    <t>ENSA</t>
  </si>
  <si>
    <t>Institut Supérieur Agronomique Chott Mériem (TUN)</t>
  </si>
  <si>
    <t>École nationale supérieure agronomique d'Alger (DZA)</t>
  </si>
  <si>
    <t xml:space="preserve">Jarray </t>
  </si>
  <si>
    <t>belgacemjarray131710@gmail.com</t>
  </si>
  <si>
    <t xml:space="preserve">Direction des barrages DG-BGTH </t>
  </si>
  <si>
    <t>KOYA</t>
  </si>
  <si>
    <t>roscidet@gmail.com</t>
  </si>
  <si>
    <t>Environementaliste</t>
  </si>
  <si>
    <t>ROSCIDET</t>
  </si>
  <si>
    <t>CIV</t>
  </si>
  <si>
    <t>GHRIBI</t>
  </si>
  <si>
    <t xml:space="preserve">Zouheir </t>
  </si>
  <si>
    <t>DGRE</t>
  </si>
  <si>
    <t>Zouheir.ghribi.dgre@gmail.com</t>
  </si>
  <si>
    <t>Direction Générale des Ressources en Eau (TUN)</t>
  </si>
  <si>
    <t xml:space="preserve"> Ingénieur</t>
  </si>
  <si>
    <t>ELLA-EKABANE</t>
  </si>
  <si>
    <t>kevinella2846@gmail.com</t>
  </si>
  <si>
    <t>JEBU</t>
  </si>
  <si>
    <t>imenjebli01@yahoo.com</t>
  </si>
  <si>
    <t xml:space="preserve">TRABELSI </t>
  </si>
  <si>
    <t xml:space="preserve">Fatma </t>
  </si>
  <si>
    <t>Thouraya</t>
  </si>
  <si>
    <t>Centre National de la Cartographie et de la Télédétection (TUN)</t>
  </si>
  <si>
    <t xml:space="preserve">NGAKOUZOU </t>
  </si>
  <si>
    <t xml:space="preserve">Thibur-Mirador </t>
  </si>
  <si>
    <t>CRASTE.LF</t>
  </si>
  <si>
    <t>Directeur des études et développement agricole</t>
  </si>
  <si>
    <t>DJOUAD</t>
  </si>
  <si>
    <t>Mohamed Ouassim</t>
  </si>
  <si>
    <t>medouassimedjouad@gmail.com</t>
  </si>
  <si>
    <t>SAHLI CHAHED</t>
  </si>
  <si>
    <t>MENOUER</t>
  </si>
  <si>
    <t>Zahira</t>
  </si>
  <si>
    <t>CF Mostaganem</t>
  </si>
  <si>
    <t xml:space="preserve">HEDIA </t>
  </si>
  <si>
    <t>mamadnet84@gmail.com</t>
  </si>
  <si>
    <t>Axel Lionel</t>
  </si>
  <si>
    <t>MOROMBAYE TAHONM</t>
  </si>
  <si>
    <t>lionelmorombaye@gmail.com</t>
  </si>
  <si>
    <t>BARRA MARTINEZ</t>
  </si>
  <si>
    <t xml:space="preserve">José Antonio </t>
  </si>
  <si>
    <t>Fait une thèse de doctorat sur Ebola</t>
  </si>
  <si>
    <t>jbarra22@yahoo.es</t>
  </si>
  <si>
    <t>ESP</t>
  </si>
  <si>
    <t xml:space="preserve">El Waii </t>
  </si>
  <si>
    <t>rim.elwaii@afe.aero</t>
  </si>
  <si>
    <t xml:space="preserve">Ingénieur agronome étudiante en développement durable et économie de l'énergie accompagnatrice de création des projets agricoles  </t>
  </si>
  <si>
    <t xml:space="preserve">DIALLO     </t>
  </si>
  <si>
    <t>Mamadou Galy</t>
  </si>
  <si>
    <t>diallogalyle13@gmail.com</t>
  </si>
  <si>
    <t xml:space="preserve">GUEDREZ </t>
  </si>
  <si>
    <t>guedrezmoumou@yahoo.fr</t>
  </si>
  <si>
    <t>HACHEMI</t>
  </si>
  <si>
    <t>Bouafir</t>
  </si>
  <si>
    <t>foretstebessa@yahoo.fr</t>
  </si>
  <si>
    <t>CF Tébessa</t>
  </si>
  <si>
    <t>Benmoussa</t>
  </si>
  <si>
    <t>DSA Oran</t>
  </si>
  <si>
    <t>benmoussa_djelloul@yahoo.fr</t>
  </si>
  <si>
    <t xml:space="preserve">Chef de service statistique </t>
  </si>
  <si>
    <t>LEMOUISSI</t>
  </si>
  <si>
    <t xml:space="preserve">Sara </t>
  </si>
  <si>
    <t>sara.alg@hotmail.com</t>
  </si>
  <si>
    <t>ABDESLAM</t>
  </si>
  <si>
    <t>Ilhem</t>
  </si>
  <si>
    <t>abdeslam.ilhem@gmail.com</t>
  </si>
  <si>
    <t>ASSIA</t>
  </si>
  <si>
    <t xml:space="preserve">Tighilt Ferhat </t>
  </si>
  <si>
    <t>tighilt1ing@gmail.com</t>
  </si>
  <si>
    <t>SEBAI</t>
  </si>
  <si>
    <t xml:space="preserve">Olfa </t>
  </si>
  <si>
    <t xml:space="preserve">ANPE </t>
  </si>
  <si>
    <t>sebai.olfa@gmail.com</t>
  </si>
  <si>
    <t>DERDECHE</t>
  </si>
  <si>
    <t>Nasrine</t>
  </si>
  <si>
    <t>derdechenesrine@gmail.com</t>
  </si>
  <si>
    <t xml:space="preserve">JERBI </t>
  </si>
  <si>
    <t>Mahjouba</t>
  </si>
  <si>
    <t>mjoubajerbi@gmail.com</t>
  </si>
  <si>
    <t>AIT EL DJOUDI</t>
  </si>
  <si>
    <t>CF Béjaia</t>
  </si>
  <si>
    <t>foretbejaia@yahoo.fr</t>
  </si>
  <si>
    <t>DANUMAH</t>
  </si>
  <si>
    <t>Jean</t>
  </si>
  <si>
    <t>danumahjean@yahoo.fr</t>
  </si>
  <si>
    <t xml:space="preserve">HARKATI </t>
  </si>
  <si>
    <t>Elhadj</t>
  </si>
  <si>
    <t>ELHADJHARKATI@GMAIL.COM</t>
  </si>
  <si>
    <t>GHANMI</t>
  </si>
  <si>
    <t>Amna</t>
  </si>
  <si>
    <t>amna.ghanmi@hotmail.com</t>
  </si>
  <si>
    <t>KARBOUT</t>
  </si>
  <si>
    <t>Nissaf</t>
  </si>
  <si>
    <t>nissaf.karbout@yahoo.fr</t>
  </si>
  <si>
    <t>BILEF</t>
  </si>
  <si>
    <t>Abdelkarim</t>
  </si>
  <si>
    <t xml:space="preserve">Ingénieur en agriclture saharienne </t>
  </si>
  <si>
    <t>CHAMI</t>
  </si>
  <si>
    <t>Rima</t>
  </si>
  <si>
    <t>étudiante FST</t>
  </si>
  <si>
    <t>BAZZINE</t>
  </si>
  <si>
    <t>bazzinesaeida@gmail.com</t>
  </si>
  <si>
    <t xml:space="preserve">EL HADJ HARKATI </t>
  </si>
  <si>
    <t>BAHRI</t>
  </si>
  <si>
    <t>Djaouida</t>
  </si>
  <si>
    <t>djaoui.bahri@gmail.com</t>
  </si>
  <si>
    <t>jijidjihad21@gmail.com</t>
  </si>
  <si>
    <t>asmadjafer4@gmail.com</t>
  </si>
  <si>
    <t xml:space="preserve">HITACHE </t>
  </si>
  <si>
    <t>Rachid</t>
  </si>
  <si>
    <t>hitacherachid@yahoo.fr</t>
  </si>
  <si>
    <t>Ingénieur d'etat  en ecologier et environnement</t>
  </si>
  <si>
    <t xml:space="preserve">SADOUKI  </t>
  </si>
  <si>
    <t>Raouia</t>
  </si>
  <si>
    <t xml:space="preserve">CF Ouargla </t>
  </si>
  <si>
    <t>Inspecteur en chef. Communique une autre adresse email : sadoukiraouia@gmail.com</t>
  </si>
  <si>
    <t>GARA</t>
  </si>
  <si>
    <t>ahlem_gara@yahoo.fr</t>
  </si>
  <si>
    <t xml:space="preserve">Communique une autre adresse email : rtabtimail@yahoo.fr    </t>
  </si>
  <si>
    <t xml:space="preserve">IBN DKHIL </t>
  </si>
  <si>
    <t>habib.ibn.dkhil@gmail.com</t>
  </si>
  <si>
    <t xml:space="preserve">DALI </t>
  </si>
  <si>
    <t>Zahia</t>
  </si>
  <si>
    <t xml:space="preserve">CF Djelfa </t>
  </si>
  <si>
    <t>Ingénieur en écologie végétale et environnement. Chef de service mise en valeur et restauration des terres</t>
  </si>
  <si>
    <t>Chef de bureau de la mise en œuvre de la convention UNCCD et (Doctorante en Ecologie et environnement)</t>
  </si>
  <si>
    <t>AMROUSSIA</t>
  </si>
  <si>
    <t>Mouna</t>
  </si>
  <si>
    <t>amroussiam@gmail.com</t>
  </si>
  <si>
    <t>Institution de la Recherche et de l'Enseignement Supérieur Agricoles (TUN)</t>
  </si>
  <si>
    <t xml:space="preserve">Hajer </t>
  </si>
  <si>
    <t>Université Gaston Berger de Saint-Louis (SEN)</t>
  </si>
  <si>
    <t>Desert Research Center (EGY)</t>
  </si>
  <si>
    <t>ISSTEG</t>
  </si>
  <si>
    <t>Institut Supérieur des Sciences et Techniques des Eaux de Gabès</t>
  </si>
  <si>
    <t>https://www.linkedin.com/in/ilhem-abdeslam-63692bb4/?originalSubdomain=dz</t>
  </si>
  <si>
    <t>ataallahhajer1995@gmail.com</t>
  </si>
  <si>
    <t>UNED</t>
  </si>
  <si>
    <t>DG-BGTH</t>
  </si>
  <si>
    <t>Direction des Barrages et des Grands Travaux Hydrauliques</t>
  </si>
  <si>
    <t>bt_hatem@yahoo.com</t>
  </si>
  <si>
    <t>dalizahia.dz@gmail.com</t>
  </si>
  <si>
    <t>Technicienne supérieure</t>
  </si>
  <si>
    <t>A produit un 1er géoservice !</t>
  </si>
  <si>
    <t>Ingénieur de projets hydraulique et aménagement - https://www.linkedin.com/in/ibn-dkhil-habib-583501129/</t>
  </si>
  <si>
    <t>B.E. HYDROPLANTE</t>
  </si>
  <si>
    <t>BET ECOville</t>
  </si>
  <si>
    <t>circonscriptiondesforetsblida@gmail.com</t>
  </si>
  <si>
    <t>https://www.linkedin.com/in/dalila-benani-zalouk-7588a687/?originalSubdomain=dz</t>
  </si>
  <si>
    <t>http://www.emploi.nat.tn/fo/Fr/dynamique/cvcandidat/upload/fichiers_cv/648112.pdf</t>
  </si>
  <si>
    <t>Autres pays</t>
  </si>
  <si>
    <t>Ingénieur des forêts chargé de bureau de prévention et de contrôle des parasites et des maladies forestières  et la lutte contre les incendies des forêts </t>
  </si>
  <si>
    <t>Etudiante en Master de Recherche en Gestion des écosystèmes naturels et valorisation de leurs ressources à l'Institut National Agronomique de Tunisie - Stage de Master à l'OSS</t>
  </si>
  <si>
    <t>Chef du bureau de la gestion et extension de patrimoine forestier</t>
  </si>
  <si>
    <t>Name</t>
  </si>
  <si>
    <t>Algerie_v4</t>
  </si>
  <si>
    <t>Egypt_v4</t>
  </si>
  <si>
    <t>Libya_v4</t>
  </si>
  <si>
    <t>Maroc_v4</t>
  </si>
  <si>
    <t>Mauritanie_v4</t>
  </si>
  <si>
    <t>Tunisie_v4</t>
  </si>
  <si>
    <t>area (km²)</t>
  </si>
  <si>
    <t>TOTAL</t>
  </si>
  <si>
    <t>Disk space (To)</t>
  </si>
  <si>
    <t>Etudiant</t>
  </si>
  <si>
    <t>16-17.03 2021 MAR</t>
  </si>
  <si>
    <t>CCF Ain Boucif</t>
  </si>
  <si>
    <t>CCF</t>
  </si>
  <si>
    <t>Circonscription des Forêts (DZA)</t>
  </si>
  <si>
    <t>Etudiante CRASTE-LF</t>
  </si>
  <si>
    <t>Mourtala</t>
  </si>
  <si>
    <t>BACHIR</t>
  </si>
  <si>
    <t>Etudiant CRASTE-LF</t>
  </si>
  <si>
    <t>Mahdi</t>
  </si>
  <si>
    <t>GAMOU</t>
  </si>
  <si>
    <t>mahdigamou@gmail.com</t>
  </si>
  <si>
    <t>Youssef</t>
  </si>
  <si>
    <t>HAMOU-ALI</t>
  </si>
  <si>
    <t>geovendetta@gmail.com</t>
  </si>
  <si>
    <t>Halima</t>
  </si>
  <si>
    <t>HILAL</t>
  </si>
  <si>
    <t>hilal12halima@gmail.com</t>
  </si>
  <si>
    <t>ngakouzoutm@gmail.com</t>
  </si>
  <si>
    <t>Hezou Victor</t>
  </si>
  <si>
    <t>PAMIZA</t>
  </si>
  <si>
    <t>SMOUNI</t>
  </si>
  <si>
    <t>smouniys91@gmail.com</t>
  </si>
  <si>
    <t>Khadidiatou</t>
  </si>
  <si>
    <t>SY</t>
  </si>
  <si>
    <t>sykhady92@gmail.com</t>
  </si>
  <si>
    <t>CNSEE</t>
  </si>
  <si>
    <t>Centre National de Surveillance Environnementale (NER)</t>
  </si>
  <si>
    <t>NER</t>
  </si>
  <si>
    <t>Stagiaire au CRASTE - GSM&amp; Watsap: + 22797219470/+212772901925</t>
  </si>
  <si>
    <t>Univ. Aix Marseille</t>
  </si>
  <si>
    <t>23.03.2021 REG</t>
  </si>
  <si>
    <t>fouad.andolsi@gmail.com</t>
  </si>
  <si>
    <t>fifibalache@gmail.com</t>
  </si>
  <si>
    <t>sarpimedea@gmail.com</t>
  </si>
  <si>
    <t>mounirgps@yahoo.fr</t>
  </si>
  <si>
    <t>skikda.skikda.sarpi@gmail.com</t>
  </si>
  <si>
    <t>naserchahi@yahoo.fr</t>
  </si>
  <si>
    <t>djelloul_abdelkrim@yahoo.fr</t>
  </si>
  <si>
    <t>ineselbechir@gmail.com</t>
  </si>
  <si>
    <t>ghannemhabib@yahoo.fr</t>
  </si>
  <si>
    <t>fathikriker2017@gmail.com</t>
  </si>
  <si>
    <t>foret_mosta@yahoo.fr</t>
  </si>
  <si>
    <t>mesamine83@gmail.com</t>
  </si>
  <si>
    <t>anesshaban@yahoo.com</t>
  </si>
  <si>
    <t>walidrahali500@gmail.com</t>
  </si>
  <si>
    <t>m.rajhi.inat@gmail.com</t>
  </si>
  <si>
    <t>kal.r.7273@gmail.com</t>
  </si>
  <si>
    <t>rziguihouda@hotmail.fr</t>
  </si>
  <si>
    <t>sadoukiraouia@yahoo.com</t>
  </si>
  <si>
    <t>dsa03@yahoo.fr</t>
  </si>
  <si>
    <t>sallaye.miloud@gmail.com</t>
  </si>
  <si>
    <t>rtabtimail@gmail.comrtabtimail@yahoo.fr</t>
  </si>
  <si>
    <t>extension.saida@yahoo.fr</t>
  </si>
  <si>
    <t>amara2288@yahoo.fr</t>
  </si>
  <si>
    <t>trabelsifatma@gmail.com</t>
  </si>
  <si>
    <t>imen.zangar@oss.org.tn</t>
  </si>
  <si>
    <t>ahlem.zine@hotmail.com</t>
  </si>
  <si>
    <t>louis.zoungrana@oss.org.tn</t>
  </si>
  <si>
    <t>snyawacha@gmail.com</t>
  </si>
  <si>
    <t>Ingénieur agronome</t>
  </si>
  <si>
    <t>WALA</t>
  </si>
  <si>
    <t>Gat</t>
  </si>
  <si>
    <t>gatwala@hotmail.fr</t>
  </si>
  <si>
    <t>Ingénieur hydraulique</t>
  </si>
  <si>
    <t>BENKHELIFA</t>
  </si>
  <si>
    <t>Soria</t>
  </si>
  <si>
    <t>soriabenkhelifa78@gmail.com</t>
  </si>
  <si>
    <t>Ingénieure informatique</t>
  </si>
  <si>
    <t xml:space="preserve">ATAALLAH  </t>
  </si>
  <si>
    <t>Alemu</t>
  </si>
  <si>
    <t>GAMINI</t>
  </si>
  <si>
    <t>NMA</t>
  </si>
  <si>
    <t xml:space="preserve">alemugamini@gmail.com </t>
  </si>
  <si>
    <t>NOURA</t>
  </si>
  <si>
    <t>Azizi</t>
  </si>
  <si>
    <t>lazizi_n@yahoo.fr</t>
  </si>
  <si>
    <t>REHAB</t>
  </si>
  <si>
    <t>Farouk</t>
  </si>
  <si>
    <t>faroukrehab19@gmail.com</t>
  </si>
  <si>
    <t>cfbba34@yahoo.fr</t>
  </si>
  <si>
    <t xml:space="preserve">MERZOUGUI </t>
  </si>
  <si>
    <t>Kahina</t>
  </si>
  <si>
    <t>bbamerzougi@gmail.com</t>
  </si>
  <si>
    <t>Radhia</t>
  </si>
  <si>
    <t xml:space="preserve">BENNACER </t>
  </si>
  <si>
    <t>bennacer.rad@gmail.com</t>
  </si>
  <si>
    <t>TELLESSI</t>
  </si>
  <si>
    <t xml:space="preserve">CRDA Manouba </t>
  </si>
  <si>
    <t>Chef de Service</t>
  </si>
  <si>
    <t>tellissi_mouna@yahoo.com</t>
  </si>
  <si>
    <t>FERHAT</t>
  </si>
  <si>
    <t>Messaouda</t>
  </si>
  <si>
    <t xml:space="preserve">ingénieur en agronomie </t>
  </si>
  <si>
    <t>katoushami@gmail.com</t>
  </si>
  <si>
    <t>MAHFOUDHI</t>
  </si>
  <si>
    <t xml:space="preserve">Marwa </t>
  </si>
  <si>
    <t>Chef de service arrondissement</t>
  </si>
  <si>
    <t>marwamahfoudhi62@yahoo.com</t>
  </si>
  <si>
    <t xml:space="preserve">AKRIMI </t>
  </si>
  <si>
    <t xml:space="preserve">Etudiante en Master  </t>
  </si>
  <si>
    <t xml:space="preserve">ALFURJANI </t>
  </si>
  <si>
    <t>fatima.abdo6714@gmail.com</t>
  </si>
  <si>
    <t>Ibtissem</t>
  </si>
  <si>
    <t>ibtissam.akrimi@gmail.com</t>
  </si>
  <si>
    <t xml:space="preserve">DALLAHI </t>
  </si>
  <si>
    <t>Professeur universitaire Marrakech Maroc https://www.linkedin.com/in/dallahi-youssef-b311a438/</t>
  </si>
  <si>
    <t>CHRAGA</t>
  </si>
  <si>
    <t xml:space="preserve">Ghazi </t>
  </si>
  <si>
    <t>Chraga.ghazi@gmail.com</t>
  </si>
  <si>
    <t>SAADAOUI</t>
  </si>
  <si>
    <t>Hassen</t>
  </si>
  <si>
    <t>saadaoui.ha@gmail.com</t>
  </si>
  <si>
    <t>AVFA</t>
  </si>
  <si>
    <t>Agence de la Vulgarisation et de la Formation Agricoles (TUN)</t>
  </si>
  <si>
    <t xml:space="preserve">RYM </t>
  </si>
  <si>
    <t>BOUMEDIENNE</t>
  </si>
  <si>
    <t>Bouzekri</t>
  </si>
  <si>
    <t>Chef de service</t>
  </si>
  <si>
    <t>bouzekriboumedieneforet@gmail.com</t>
  </si>
  <si>
    <t xml:space="preserve">BEN ALI  </t>
  </si>
  <si>
    <t>Naima</t>
  </si>
  <si>
    <t>CRDA Ariana</t>
  </si>
  <si>
    <t>benali_naima@hotmail.fr</t>
  </si>
  <si>
    <t>BOUCHENAFA</t>
  </si>
  <si>
    <t>Fatima Zohra</t>
  </si>
  <si>
    <t xml:space="preserve">DGF </t>
  </si>
  <si>
    <t>MOKHTARIA</t>
  </si>
  <si>
    <t>Khelil</t>
  </si>
  <si>
    <t xml:space="preserve">Directeur de l'Agriculture Biologique Inversion des prénom et nom. Il s'agit de Timoumi AMARA. </t>
  </si>
  <si>
    <t>CHNITER</t>
  </si>
  <si>
    <t xml:space="preserve">Mongi </t>
  </si>
  <si>
    <t>chniter.m@gmail.com</t>
  </si>
  <si>
    <t>ALLEL</t>
  </si>
  <si>
    <t xml:space="preserve">Amina </t>
  </si>
  <si>
    <t>amina18111984@gmail.com</t>
  </si>
  <si>
    <t xml:space="preserve">MANSEUR </t>
  </si>
  <si>
    <t>Yamina</t>
  </si>
  <si>
    <t>yaminaalger91@gmail.com</t>
  </si>
  <si>
    <t xml:space="preserve">BENHAMIDA </t>
  </si>
  <si>
    <t>Slimane Abdeljabbar</t>
  </si>
  <si>
    <t>slimbenha@gmail.com</t>
  </si>
  <si>
    <t xml:space="preserve">ZIDI </t>
  </si>
  <si>
    <t>Abdelhakim</t>
  </si>
  <si>
    <t>INSID</t>
  </si>
  <si>
    <t>zidi.abdelhakim@outlook.com</t>
  </si>
  <si>
    <t>Institut National des Sols, de l'Irrigation et du Drainage (DZA)</t>
  </si>
  <si>
    <t>Timoumi</t>
  </si>
  <si>
    <t>AMARA</t>
  </si>
  <si>
    <t>fatyzahra32@gmail.com</t>
  </si>
  <si>
    <t>BRGG</t>
  </si>
  <si>
    <t>Bureau de Recherche Géologiques et Géophysiques (TUN)</t>
  </si>
  <si>
    <t>CNEA</t>
  </si>
  <si>
    <t>Centre National des Etudes Agricoles (TUN)</t>
  </si>
  <si>
    <t>EtudStat</t>
  </si>
  <si>
    <t>CF Adrar</t>
  </si>
  <si>
    <t>Sos contrat CNES en France</t>
  </si>
  <si>
    <t>CF Ghardaia</t>
  </si>
  <si>
    <t>UFHB</t>
  </si>
  <si>
    <t>Université Felix Houphouet Boigny (CIV)</t>
  </si>
  <si>
    <t>DSA El Oued</t>
  </si>
  <si>
    <t>BENYAMINA</t>
  </si>
  <si>
    <t>EL HAMDI</t>
  </si>
  <si>
    <t>CNLA</t>
  </si>
  <si>
    <t>Centre National Anti-Acrididien (MRT)</t>
  </si>
  <si>
    <t>ENSIT</t>
  </si>
  <si>
    <t>Ecole Nationale Supérieure des Ingénieurs de Tunis (TUN)</t>
  </si>
  <si>
    <t>Jean-Claude Natoueu</t>
  </si>
  <si>
    <t>Directeur, chef de division Reboisement et Protection des Sols - https://www.linkedin.com/in/farida-joumade-mansouri-768b0451/?originalSubdomain=tn</t>
  </si>
  <si>
    <t>Khoula</t>
  </si>
  <si>
    <t>SULTAN DHAFER</t>
  </si>
  <si>
    <t>Caisse des Dépôts et Développement (MRT)</t>
  </si>
  <si>
    <t>Ministère de l'Hydraulique et de l'Assainissement (MRT)</t>
  </si>
  <si>
    <t>Consortium GMES&amp;Africa</t>
  </si>
  <si>
    <t>IRESA</t>
  </si>
  <si>
    <t>Sous directeur / affaires spatiales - https://www.linkedin.com/in/thouraya-sahli-chahed-29143146/</t>
  </si>
  <si>
    <t xml:space="preserve">CF Bordj Bou Arreridj </t>
  </si>
  <si>
    <t>CF Khenchela</t>
  </si>
  <si>
    <t xml:space="preserve">CF Khenchela </t>
  </si>
  <si>
    <t>CF Tiaret</t>
  </si>
  <si>
    <t>CF Tindouf</t>
  </si>
  <si>
    <t xml:space="preserve">CF Bordj Bou </t>
  </si>
  <si>
    <t>CF M'sila</t>
  </si>
  <si>
    <t xml:space="preserve">DSA Boumerdes </t>
  </si>
  <si>
    <t>DSA Béjaia</t>
  </si>
  <si>
    <t>DSA Illizi</t>
  </si>
  <si>
    <t>marco.clerici@ec.europa.eu</t>
  </si>
  <si>
    <t>t_sahli@yahoo.fr</t>
  </si>
  <si>
    <t>24.03.2021 REG</t>
  </si>
  <si>
    <t>25.03.2021 REG</t>
  </si>
  <si>
    <t>BENTEKHICI</t>
  </si>
  <si>
    <t>Nadjla</t>
  </si>
  <si>
    <t>bentekhicinani@gmail.com</t>
  </si>
  <si>
    <t>Possibilité d'une autre adresse email bentekhicinanoi@gmail.com</t>
  </si>
  <si>
    <t>CF Batna</t>
  </si>
  <si>
    <t>romdhani1611@gmail.com</t>
  </si>
  <si>
    <t>Inversion des nom et prénoms. Classement à faire à Abdellatif Saber  BENIA</t>
  </si>
  <si>
    <t xml:space="preserve">BEHLOUL  </t>
  </si>
  <si>
    <t xml:space="preserve">Ouassila  </t>
  </si>
  <si>
    <t>Expert forestier</t>
  </si>
  <si>
    <t>CHOKRI</t>
  </si>
  <si>
    <t>Souli</t>
  </si>
  <si>
    <t>soulichokri4@gmail.com</t>
  </si>
  <si>
    <t>Salem</t>
  </si>
  <si>
    <t>SOLA</t>
  </si>
  <si>
    <t>salem_sola@yahoo.com</t>
  </si>
  <si>
    <t>Ans</t>
  </si>
  <si>
    <t>MESHRI</t>
  </si>
  <si>
    <t>ans.elmishri@gmail.com</t>
  </si>
  <si>
    <t>Agricultural engineer</t>
  </si>
  <si>
    <t>Min. Agr. Dév. Agr.</t>
  </si>
  <si>
    <t>Ingénieure principale en agronomie</t>
  </si>
  <si>
    <t xml:space="preserve">LCRSSS </t>
  </si>
  <si>
    <t>Ingénieur informaticien, Chercheur</t>
  </si>
  <si>
    <t>ANRH</t>
  </si>
  <si>
    <t xml:space="preserve">Chef de département des ressources en eau et en sol </t>
  </si>
  <si>
    <t>Agence Nationale des Ressources Hydrauliques (DZA)</t>
  </si>
  <si>
    <t>MADR</t>
  </si>
  <si>
    <t>Ingénieure d'Etat en Agronomie</t>
  </si>
  <si>
    <t>Ministère de l'Agriculture et du Développement Rural (DZA)</t>
  </si>
  <si>
    <t>Master en écologie</t>
  </si>
  <si>
    <t>Adresse email non valide</t>
  </si>
  <si>
    <t>Ingénieur d'état en sciences agronomiques </t>
  </si>
  <si>
    <t>Chargée cellule sig conservation Tizi Ouzou. Changement d'adresse email (cfto.csig@gmail.com supprimée). Souhaite que l'on utilise son adresse email personnelle</t>
  </si>
  <si>
    <t xml:space="preserve"> neggaz_fatima@yahoo.fr</t>
  </si>
  <si>
    <t>wesam.triki@gmail.com</t>
  </si>
  <si>
    <t>Abdellatif Saber</t>
  </si>
  <si>
    <t>BENIA</t>
  </si>
  <si>
    <t>Fatima Zorha</t>
  </si>
  <si>
    <t>Hedi Med</t>
  </si>
  <si>
    <t>Ingénieur hydrolicien et Chef arrodissement périmètre irrigué de Bizerte</t>
  </si>
  <si>
    <t xml:space="preserve">cellulesig@yahoo.fr              </t>
  </si>
  <si>
    <t>chamirima12@gmail.com</t>
  </si>
  <si>
    <t>Headup natural reserves</t>
  </si>
  <si>
    <t>YOUCEF KHODJA</t>
  </si>
  <si>
    <t>Seif Eddine</t>
  </si>
  <si>
    <t>sissou9324@gmail.com</t>
  </si>
  <si>
    <t>Ingénieur forestier</t>
  </si>
  <si>
    <t>mofidakhellil@gmail.com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</si>
</sst>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u val="single"/>
      <sz val="11"/>
      <color indexed="30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6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sz val="11"/>
      <color rgb="FF313131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385623"/>
      <name val="Calibri"/>
      <family val="2"/>
    </font>
    <font>
      <sz val="11"/>
      <color theme="9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sz val="6"/>
      <color theme="1"/>
      <name val="Calibri"/>
      <family val="2"/>
    </font>
    <font>
      <sz val="11"/>
      <color rgb="FF4D515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5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7" borderId="10" xfId="0" applyFont="1" applyFill="1" applyBorder="1" applyAlignment="1">
      <alignment vertical="center"/>
    </xf>
    <xf numFmtId="0" fontId="48" fillId="7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left" vertical="center"/>
    </xf>
    <xf numFmtId="0" fontId="48" fillId="7" borderId="11" xfId="0" applyFont="1" applyFill="1" applyBorder="1" applyAlignment="1">
      <alignment vertical="center"/>
    </xf>
    <xf numFmtId="0" fontId="48" fillId="3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50" applyFill="1" applyBorder="1" applyAlignment="1">
      <alignment vertical="center" wrapText="1"/>
    </xf>
    <xf numFmtId="0" fontId="23" fillId="0" borderId="0" xfId="0" applyFont="1" applyAlignment="1">
      <alignment/>
    </xf>
    <xf numFmtId="0" fontId="22" fillId="0" borderId="0" xfId="0" applyFont="1" applyAlignment="1" quotePrefix="1">
      <alignment/>
    </xf>
    <xf numFmtId="0" fontId="22" fillId="0" borderId="0" xfId="0" applyFont="1" applyAlignment="1">
      <alignment horizontal="left"/>
    </xf>
    <xf numFmtId="0" fontId="5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50" applyBorder="1" applyAlignment="1">
      <alignment horizontal="left"/>
    </xf>
    <xf numFmtId="0" fontId="36" fillId="0" borderId="0" xfId="50" applyBorder="1" applyAlignment="1">
      <alignment/>
    </xf>
    <xf numFmtId="0" fontId="36" fillId="0" borderId="0" xfId="50" applyBorder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6" fillId="0" borderId="0" xfId="50" applyBorder="1" applyAlignment="1">
      <alignment horizontal="left" vertical="center"/>
    </xf>
    <xf numFmtId="0" fontId="53" fillId="0" borderId="0" xfId="50" applyFont="1" applyBorder="1" applyAlignment="1">
      <alignment/>
    </xf>
    <xf numFmtId="0" fontId="36" fillId="0" borderId="0" xfId="5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48" fillId="3" borderId="0" xfId="0" applyFont="1" applyFill="1" applyAlignment="1">
      <alignment horizontal="center"/>
    </xf>
    <xf numFmtId="0" fontId="48" fillId="5" borderId="0" xfId="0" applyFont="1" applyFill="1" applyAlignment="1">
      <alignment horizontal="right"/>
    </xf>
    <xf numFmtId="0" fontId="48" fillId="5" borderId="0" xfId="0" applyFont="1" applyFill="1" applyAlignment="1">
      <alignment horizontal="center"/>
    </xf>
    <xf numFmtId="0" fontId="0" fillId="5" borderId="0" xfId="0" applyFont="1" applyFill="1" applyAlignment="1">
      <alignment horizontal="right"/>
    </xf>
    <xf numFmtId="0" fontId="0" fillId="5" borderId="0" xfId="0" applyFont="1" applyFill="1" applyAlignment="1">
      <alignment horizontal="center"/>
    </xf>
    <xf numFmtId="0" fontId="56" fillId="7" borderId="0" xfId="0" applyFont="1" applyFill="1" applyAlignment="1">
      <alignment/>
    </xf>
    <xf numFmtId="0" fontId="48" fillId="7" borderId="0" xfId="0" applyFont="1" applyFill="1" applyAlignment="1">
      <alignment/>
    </xf>
    <xf numFmtId="3" fontId="48" fillId="7" borderId="0" xfId="0" applyNumberFormat="1" applyFont="1" applyFill="1" applyAlignment="1">
      <alignment horizontal="center"/>
    </xf>
    <xf numFmtId="4" fontId="57" fillId="7" borderId="0" xfId="0" applyNumberFormat="1" applyFont="1" applyFill="1" applyAlignment="1">
      <alignment/>
    </xf>
    <xf numFmtId="10" fontId="0" fillId="7" borderId="0" xfId="0" applyNumberFormat="1" applyFill="1" applyAlignment="1">
      <alignment/>
    </xf>
    <xf numFmtId="3" fontId="0" fillId="7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48" fillId="7" borderId="0" xfId="0" applyFont="1" applyFill="1" applyAlignment="1">
      <alignment horizontal="center"/>
    </xf>
    <xf numFmtId="1" fontId="48" fillId="7" borderId="0" xfId="0" applyNumberFormat="1" applyFont="1" applyFill="1" applyAlignment="1">
      <alignment horizontal="center"/>
    </xf>
    <xf numFmtId="0" fontId="53" fillId="0" borderId="0" xfId="50" applyFont="1" applyBorder="1" applyAlignment="1">
      <alignment horizontal="left"/>
    </xf>
    <xf numFmtId="0" fontId="58" fillId="7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31" fillId="0" borderId="0" xfId="0" applyFont="1" applyBorder="1" applyAlignment="1">
      <alignment/>
    </xf>
    <xf numFmtId="0" fontId="59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36" fillId="0" borderId="0" xfId="50" applyAlignment="1">
      <alignment vertical="center"/>
    </xf>
    <xf numFmtId="0" fontId="36" fillId="0" borderId="0" xfId="50" applyFill="1" applyBorder="1" applyAlignment="1">
      <alignment horizontal="left"/>
    </xf>
    <xf numFmtId="0" fontId="36" fillId="0" borderId="0" xfId="50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6" fillId="33" borderId="0" xfId="50" applyFill="1" applyBorder="1" applyAlignment="1">
      <alignment/>
    </xf>
    <xf numFmtId="0" fontId="36" fillId="33" borderId="0" xfId="50" applyFill="1" applyBorder="1" applyAlignment="1">
      <alignment horizontal="left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1 2" xfId="28"/>
    <cellStyle name="60 % - Accent2" xfId="29"/>
    <cellStyle name="60 % - Accent2 2" xfId="30"/>
    <cellStyle name="60 % - Accent3" xfId="31"/>
    <cellStyle name="60 % - Accent3 2" xfId="32"/>
    <cellStyle name="60 % - Accent4" xfId="33"/>
    <cellStyle name="60 % - Accent4 2" xfId="34"/>
    <cellStyle name="60 % - Accent5" xfId="35"/>
    <cellStyle name="60 % - Accent5 2" xfId="36"/>
    <cellStyle name="60 % - Accent6" xfId="37"/>
    <cellStyle name="60 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Entrée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e" xfId="56"/>
    <cellStyle name="Neutre 2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 2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12">
    <dxf>
      <font>
        <color rgb="FFFF0000"/>
      </font>
    </dxf>
    <dxf>
      <font>
        <color theme="4"/>
      </font>
    </dxf>
    <dxf>
      <font>
        <color theme="9"/>
      </font>
    </dxf>
    <dxf>
      <font>
        <color theme="5"/>
      </font>
    </dxf>
    <dxf>
      <font>
        <color rgb="FFFF00FF"/>
      </font>
    </dxf>
    <dxf>
      <font>
        <color rgb="FF33CCCC"/>
      </font>
    </dxf>
    <dxf>
      <font>
        <color rgb="FF33CCCC"/>
      </font>
      <border/>
    </dxf>
    <dxf>
      <font>
        <color rgb="FFFF00FF"/>
      </font>
      <border/>
    </dxf>
    <dxf>
      <font>
        <color theme="5"/>
      </font>
      <border/>
    </dxf>
    <dxf>
      <font>
        <color theme="9"/>
      </font>
      <border/>
    </dxf>
    <dxf>
      <font>
        <color theme="4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e.riazanoff@visioterra.fr" TargetMode="External" /><Relationship Id="rId2" Type="http://schemas.openxmlformats.org/officeDocument/2006/relationships/hyperlink" Target="mailto:mahihabib@yahoo.fr" TargetMode="External" /><Relationship Id="rId3" Type="http://schemas.openxmlformats.org/officeDocument/2006/relationships/hyperlink" Target="mailto:labbaciadnane@gmail.com" TargetMode="External" /><Relationship Id="rId4" Type="http://schemas.openxmlformats.org/officeDocument/2006/relationships/hyperlink" Target="mailto:BachirS@africa-union.org" TargetMode="External" /><Relationship Id="rId5" Type="http://schemas.openxmlformats.org/officeDocument/2006/relationships/hyperlink" Target="mailto:BriceM@africa-union.org" TargetMode="External" /><Relationship Id="rId6" Type="http://schemas.openxmlformats.org/officeDocument/2006/relationships/hyperlink" Target="mailto:christophe.lavaysse@ec.europa.eu" TargetMode="External" /><Relationship Id="rId7" Type="http://schemas.openxmlformats.org/officeDocument/2006/relationships/hyperlink" Target="mailto:KacemH@africa-union.org" TargetMode="External" /><Relationship Id="rId8" Type="http://schemas.openxmlformats.org/officeDocument/2006/relationships/hyperlink" Target="mailto:lachaal.khaled@oss.org.tn" TargetMode="External" /><Relationship Id="rId9" Type="http://schemas.openxmlformats.org/officeDocument/2006/relationships/hyperlink" Target="mailto:crtean.khemiri@yahoo.com" TargetMode="External" /><Relationship Id="rId10" Type="http://schemas.openxmlformats.org/officeDocument/2006/relationships/hyperlink" Target="mailto:lilia.benzid@oss.org.tn" TargetMode="External" /><Relationship Id="rId11" Type="http://schemas.openxmlformats.org/officeDocument/2006/relationships/hyperlink" Target="mailto:malick17@gmail.com" TargetMode="External" /><Relationship Id="rId12" Type="http://schemas.openxmlformats.org/officeDocument/2006/relationships/hyperlink" Target="mailto:marco.clerici@ec.europa.eu" TargetMode="External" /><Relationship Id="rId13" Type="http://schemas.openxmlformats.org/officeDocument/2006/relationships/hyperlink" Target="mailto:mustapha.mimouni@oss.org.tn" TargetMode="External" /><Relationship Id="rId14" Type="http://schemas.openxmlformats.org/officeDocument/2006/relationships/hyperlink" Target="mailto:ouafae.karim@africa-eo-services.ma" TargetMode="External" /><Relationship Id="rId15" Type="http://schemas.openxmlformats.org/officeDocument/2006/relationships/hyperlink" Target="mailto:OuattaraT@africa-union.org" TargetMode="External" /><Relationship Id="rId16" Type="http://schemas.openxmlformats.org/officeDocument/2006/relationships/hyperlink" Target="mailto:zhour.najoui@africa-eo-services.ma" TargetMode="External" /><Relationship Id="rId17" Type="http://schemas.openxmlformats.org/officeDocument/2006/relationships/hyperlink" Target="mailto:webmaster@oss.org.tn" TargetMode="External" /><Relationship Id="rId18" Type="http://schemas.openxmlformats.org/officeDocument/2006/relationships/hyperlink" Target="mailto:derick.ongeri@locateit.co.ke" TargetMode="External" /><Relationship Id="rId19" Type="http://schemas.openxmlformats.org/officeDocument/2006/relationships/hyperlink" Target="mailto:mmohy2004@gmail.com" TargetMode="External" /><Relationship Id="rId20" Type="http://schemas.openxmlformats.org/officeDocument/2006/relationships/hyperlink" Target="mailto:oit.cr.kairouan@gmail.com" TargetMode="External" /><Relationship Id="rId21" Type="http://schemas.openxmlformats.org/officeDocument/2006/relationships/hyperlink" Target="mailto:belkhiriaissa2014@gmail.com" TargetMode="External" /><Relationship Id="rId22" Type="http://schemas.openxmlformats.org/officeDocument/2006/relationships/hyperlink" Target="mailto:yahia.walid88@gmail.com" TargetMode="External" /><Relationship Id="rId23" Type="http://schemas.openxmlformats.org/officeDocument/2006/relationships/hyperlink" Target="mailto:ghofranedada08@gmail.com" TargetMode="External" /><Relationship Id="rId24" Type="http://schemas.openxmlformats.org/officeDocument/2006/relationships/hyperlink" Target="mailto:drc.alaasamy@yahoo.com" TargetMode="External" /><Relationship Id="rId25" Type="http://schemas.openxmlformats.org/officeDocument/2006/relationships/hyperlink" Target="mailto:dmansour@cts.asal.dz" TargetMode="External" /><Relationship Id="rId26" Type="http://schemas.openxmlformats.org/officeDocument/2006/relationships/hyperlink" Target="mailto:mghabi@cts.asal.dz" TargetMode="External" /><Relationship Id="rId27" Type="http://schemas.openxmlformats.org/officeDocument/2006/relationships/hyperlink" Target="mailto:yaminabenkesmia@gmail.com" TargetMode="External" /><Relationship Id="rId28" Type="http://schemas.openxmlformats.org/officeDocument/2006/relationships/hyperlink" Target="mailto:cherifkessar@yahoo.fr" TargetMode="External" /><Relationship Id="rId29" Type="http://schemas.openxmlformats.org/officeDocument/2006/relationships/hyperlink" Target="mailto:nbelabid@asal.dz" TargetMode="External" /><Relationship Id="rId30" Type="http://schemas.openxmlformats.org/officeDocument/2006/relationships/hyperlink" Target="mailto:houssem_habboubi@yahoo.fr" TargetMode="External" /><Relationship Id="rId31" Type="http://schemas.openxmlformats.org/officeDocument/2006/relationships/hyperlink" Target="mailto:moadalami40@gmail.com" TargetMode="External" /><Relationship Id="rId32" Type="http://schemas.openxmlformats.org/officeDocument/2006/relationships/hyperlink" Target="mailto:karima_092003@yahoo.fr" TargetMode="External" /><Relationship Id="rId33" Type="http://schemas.openxmlformats.org/officeDocument/2006/relationships/hyperlink" Target="mailto:ssaly90@gmail.com" TargetMode="External" /><Relationship Id="rId34" Type="http://schemas.openxmlformats.org/officeDocument/2006/relationships/hyperlink" Target="mailto:ridha_zidi@yahoo.fr" TargetMode="External" /><Relationship Id="rId35" Type="http://schemas.openxmlformats.org/officeDocument/2006/relationships/hyperlink" Target="mailto:elhmdi@yahoo.com" TargetMode="External" /><Relationship Id="rId36" Type="http://schemas.openxmlformats.org/officeDocument/2006/relationships/hyperlink" Target="mailto:amanynmansour@yahoo.com" TargetMode="External" /><Relationship Id="rId37" Type="http://schemas.openxmlformats.org/officeDocument/2006/relationships/hyperlink" Target="mailto:forets.berrouaghia@gmail.com" TargetMode="External" /><Relationship Id="rId38" Type="http://schemas.openxmlformats.org/officeDocument/2006/relationships/hyperlink" Target="mailto:gherboudj.abdeldjalil43@gmail.com" TargetMode="External" /><Relationship Id="rId39" Type="http://schemas.openxmlformats.org/officeDocument/2006/relationships/hyperlink" Target="mailto:foretsbiskra@yahoo.fr" TargetMode="External" /><Relationship Id="rId40" Type="http://schemas.openxmlformats.org/officeDocument/2006/relationships/hyperlink" Target="mailto:khadraoui.salaheddine@gmail.com" TargetMode="External" /><Relationship Id="rId41" Type="http://schemas.openxmlformats.org/officeDocument/2006/relationships/hyperlink" Target="mailto:ecocollo.jakoub@gmail.com" TargetMode="External" /><Relationship Id="rId42" Type="http://schemas.openxmlformats.org/officeDocument/2006/relationships/hyperlink" Target="mailto:nessarkfares@hotmail.fr" TargetMode="External" /><Relationship Id="rId43" Type="http://schemas.openxmlformats.org/officeDocument/2006/relationships/hyperlink" Target="mailto:mchewaf3@gmail.com" TargetMode="External" /><Relationship Id="rId44" Type="http://schemas.openxmlformats.org/officeDocument/2006/relationships/hyperlink" Target="mailto:mersani.khawla@gmail.com" TargetMode="External" /><Relationship Id="rId45" Type="http://schemas.openxmlformats.org/officeDocument/2006/relationships/hyperlink" Target="mailto:malakchalbi11@gmail.com" TargetMode="External" /><Relationship Id="rId46" Type="http://schemas.openxmlformats.org/officeDocument/2006/relationships/hyperlink" Target="mailto:wesam.triki@gmail.com" TargetMode="External" /><Relationship Id="rId47" Type="http://schemas.openxmlformats.org/officeDocument/2006/relationships/hyperlink" Target="mailto:Senurwalid@gmail.com" TargetMode="External" /><Relationship Id="rId48" Type="http://schemas.openxmlformats.org/officeDocument/2006/relationships/hyperlink" Target="mailto:ziereg5@gmail.com" TargetMode="External" /><Relationship Id="rId49" Type="http://schemas.openxmlformats.org/officeDocument/2006/relationships/hyperlink" Target="mailto:Rabhi.am@gmail.com" TargetMode="External" /><Relationship Id="rId50" Type="http://schemas.openxmlformats.org/officeDocument/2006/relationships/hyperlink" Target="mailto:kacimo.milano89@gmail.com" TargetMode="External" /><Relationship Id="rId51" Type="http://schemas.openxmlformats.org/officeDocument/2006/relationships/hyperlink" Target="mailto:karfleur@gmail.com" TargetMode="External" /><Relationship Id="rId52" Type="http://schemas.openxmlformats.org/officeDocument/2006/relationships/hyperlink" Target="mailto:ali_made2000@yahoo.com" TargetMode="External" /><Relationship Id="rId53" Type="http://schemas.openxmlformats.org/officeDocument/2006/relationships/hyperlink" Target="mailto:drc20006@yahoo.com" TargetMode="External" /><Relationship Id="rId54" Type="http://schemas.openxmlformats.org/officeDocument/2006/relationships/hyperlink" Target="mailto:moamen.elkady@yahoo.com" TargetMode="External" /><Relationship Id="rId55" Type="http://schemas.openxmlformats.org/officeDocument/2006/relationships/hyperlink" Target="mailto:ehab_geologist@yahoo.com" TargetMode="External" /><Relationship Id="rId56" Type="http://schemas.openxmlformats.org/officeDocument/2006/relationships/hyperlink" Target="mailto:marouenselmi@yahoo.fr" TargetMode="External" /><Relationship Id="rId57" Type="http://schemas.openxmlformats.org/officeDocument/2006/relationships/hyperlink" Target="mailto:k.naitmohand@gmail.com" TargetMode="External" /><Relationship Id="rId58" Type="http://schemas.openxmlformats.org/officeDocument/2006/relationships/hyperlink" Target="mailto:houdabahar03@gmail.com" TargetMode="External" /><Relationship Id="rId59" Type="http://schemas.openxmlformats.org/officeDocument/2006/relationships/hyperlink" Target="mailto:fifibalache@gmail.com" TargetMode="External" /><Relationship Id="rId60" Type="http://schemas.openxmlformats.org/officeDocument/2006/relationships/hyperlink" Target="mailto:wkebir@cts.asal.dz" TargetMode="External" /><Relationship Id="rId61" Type="http://schemas.openxmlformats.org/officeDocument/2006/relationships/hyperlink" Target="mailto:katar.achraf.ing@gmail.com" TargetMode="External" /><Relationship Id="rId62" Type="http://schemas.openxmlformats.org/officeDocument/2006/relationships/hyperlink" Target="mailto:hamboudh@gmail.com" TargetMode="External" /><Relationship Id="rId63" Type="http://schemas.openxmlformats.org/officeDocument/2006/relationships/hyperlink" Target="mailto:samira_sultan@yahoo.com" TargetMode="External" /><Relationship Id="rId64" Type="http://schemas.openxmlformats.org/officeDocument/2006/relationships/hyperlink" Target="mailto:ziedzriba87@gmail.com" TargetMode="External" /><Relationship Id="rId65" Type="http://schemas.openxmlformats.org/officeDocument/2006/relationships/hyperlink" Target="mailto:aboubakeraissaoui01@gmail.com" TargetMode="External" /><Relationship Id="rId66" Type="http://schemas.openxmlformats.org/officeDocument/2006/relationships/hyperlink" Target="mailto:amara2288@yahoo.fr" TargetMode="External" /><Relationship Id="rId67" Type="http://schemas.openxmlformats.org/officeDocument/2006/relationships/hyperlink" Target="mailto:Elkaseh1972@gmail.com" TargetMode="External" /><Relationship Id="rId68" Type="http://schemas.openxmlformats.org/officeDocument/2006/relationships/hyperlink" Target="mailto:fathikriker2017@gmail.com" TargetMode="External" /><Relationship Id="rId69" Type="http://schemas.openxmlformats.org/officeDocument/2006/relationships/hyperlink" Target="mailto:ineselbechir@gmail.com" TargetMode="External" /><Relationship Id="rId70" Type="http://schemas.openxmlformats.org/officeDocument/2006/relationships/hyperlink" Target="mailto:soumaenv@gmail.com" TargetMode="External" /><Relationship Id="rId71" Type="http://schemas.openxmlformats.org/officeDocument/2006/relationships/hyperlink" Target="mailto:amal333belghit@gmail.com" TargetMode="External" /><Relationship Id="rId72" Type="http://schemas.openxmlformats.org/officeDocument/2006/relationships/hyperlink" Target="mailto:amazigh.tizi@yahoo.fr" TargetMode="External" /><Relationship Id="rId73" Type="http://schemas.openxmlformats.org/officeDocument/2006/relationships/hyperlink" Target="mailto:chaieb.messaoud@gmail.com" TargetMode="External" /><Relationship Id="rId74" Type="http://schemas.openxmlformats.org/officeDocument/2006/relationships/hyperlink" Target="mailto:bengamaa72@gmail.com" TargetMode="External" /><Relationship Id="rId75" Type="http://schemas.openxmlformats.org/officeDocument/2006/relationships/hyperlink" Target="mailto:madyouni.haifa@gmail.com" TargetMode="External" /><Relationship Id="rId76" Type="http://schemas.openxmlformats.org/officeDocument/2006/relationships/hyperlink" Target="mailto:manel.alayet@etudiant-fst.utm.tn" TargetMode="External" /><Relationship Id="rId77" Type="http://schemas.openxmlformats.org/officeDocument/2006/relationships/hyperlink" Target="mailto:annabasarpi@gmail.com" TargetMode="External" /><Relationship Id="rId78" Type="http://schemas.openxmlformats.org/officeDocument/2006/relationships/hyperlink" Target="mailto:sileneagri@gmail.com" TargetMode="External" /><Relationship Id="rId79" Type="http://schemas.openxmlformats.org/officeDocument/2006/relationships/hyperlink" Target="mailto:MEDEA-sarpimedea@gmail.com" TargetMode="External" /><Relationship Id="rId80" Type="http://schemas.openxmlformats.org/officeDocument/2006/relationships/hyperlink" Target="mailto:i.feteh.ha@gmail.com" TargetMode="External" /><Relationship Id="rId81" Type="http://schemas.openxmlformats.org/officeDocument/2006/relationships/hyperlink" Target="mailto:aloui.kamel77@yahoo.fr" TargetMode="External" /><Relationship Id="rId82" Type="http://schemas.openxmlformats.org/officeDocument/2006/relationships/hyperlink" Target="mailto:kenadiahmed@gmail.com" TargetMode="External" /><Relationship Id="rId83" Type="http://schemas.openxmlformats.org/officeDocument/2006/relationships/hyperlink" Target="mailto:habyibnoumar@gmail.com" TargetMode="External" /><Relationship Id="rId84" Type="http://schemas.openxmlformats.org/officeDocument/2006/relationships/hyperlink" Target="mailto:khalilkhorbi1986@gmail.com" TargetMode="External" /><Relationship Id="rId85" Type="http://schemas.openxmlformats.org/officeDocument/2006/relationships/hyperlink" Target="mailto:bnfkader32@gmail.com" TargetMode="External" /><Relationship Id="rId86" Type="http://schemas.openxmlformats.org/officeDocument/2006/relationships/hyperlink" Target="mailto:attiachirine@gmail.com" TargetMode="External" /><Relationship Id="rId87" Type="http://schemas.openxmlformats.org/officeDocument/2006/relationships/hyperlink" Target="mailto:m.medseddik@gmail.com" TargetMode="External" /><Relationship Id="rId88" Type="http://schemas.openxmlformats.org/officeDocument/2006/relationships/hyperlink" Target="mailto:Kada.agronome@gmail.com" TargetMode="External" /><Relationship Id="rId89" Type="http://schemas.openxmlformats.org/officeDocument/2006/relationships/hyperlink" Target="mailto:Sousousea2@gmail.com" TargetMode="External" /><Relationship Id="rId90" Type="http://schemas.openxmlformats.org/officeDocument/2006/relationships/hyperlink" Target="mailto:kodzoegbeto@gmail.com" TargetMode="External" /><Relationship Id="rId91" Type="http://schemas.openxmlformats.org/officeDocument/2006/relationships/hyperlink" Target="mailto:imane.aouam2@gmail.com" TargetMode="External" /><Relationship Id="rId92" Type="http://schemas.openxmlformats.org/officeDocument/2006/relationships/hyperlink" Target="mailto:aouinaahmed@gmail.com" TargetMode="External" /><Relationship Id="rId93" Type="http://schemas.openxmlformats.org/officeDocument/2006/relationships/hyperlink" Target="mailto:fettamogo@gmail.com" TargetMode="External" /><Relationship Id="rId94" Type="http://schemas.openxmlformats.org/officeDocument/2006/relationships/hyperlink" Target="mailto:sallaye.miloud@gmail.com" TargetMode="External" /><Relationship Id="rId95" Type="http://schemas.openxmlformats.org/officeDocument/2006/relationships/hyperlink" Target="mailto:Yahdih2222@gmail.com" TargetMode="External" /><Relationship Id="rId96" Type="http://schemas.openxmlformats.org/officeDocument/2006/relationships/hyperlink" Target="mailto:srtpi28msila@gmail.com" TargetMode="External" /><Relationship Id="rId97" Type="http://schemas.openxmlformats.org/officeDocument/2006/relationships/hyperlink" Target="mailto:dsa03@yahoo.fr" TargetMode="External" /><Relationship Id="rId98" Type="http://schemas.openxmlformats.org/officeDocument/2006/relationships/hyperlink" Target="mailto:bouchahmoudmeryem@gmail.com" TargetMode="External" /><Relationship Id="rId99" Type="http://schemas.openxmlformats.org/officeDocument/2006/relationships/hyperlink" Target="mailto:bachir_mourtala@yahoo.fr" TargetMode="External" /><Relationship Id="rId100" Type="http://schemas.openxmlformats.org/officeDocument/2006/relationships/hyperlink" Target="mailto:marwabenomrane90@gmail.com" TargetMode="External" /><Relationship Id="rId101" Type="http://schemas.openxmlformats.org/officeDocument/2006/relationships/hyperlink" Target="mailto:ines.gharnoukii@gmail.com" TargetMode="External" /><Relationship Id="rId102" Type="http://schemas.openxmlformats.org/officeDocument/2006/relationships/hyperlink" Target="mailto:zayani.hayfa@gmail.com" TargetMode="External" /><Relationship Id="rId103" Type="http://schemas.openxmlformats.org/officeDocument/2006/relationships/hyperlink" Target="mailto:ahlem.zine@hotmail.com" TargetMode="External" /><Relationship Id="rId104" Type="http://schemas.openxmlformats.org/officeDocument/2006/relationships/hyperlink" Target="mailto:djelloul_abdelkrim@yahoo.fr" TargetMode="External" /><Relationship Id="rId105" Type="http://schemas.openxmlformats.org/officeDocument/2006/relationships/hyperlink" Target="mailto:skikda.skikda.sarpi@gmail.com" TargetMode="External" /><Relationship Id="rId106" Type="http://schemas.openxmlformats.org/officeDocument/2006/relationships/hyperlink" Target="mailto:dsaeloued@yahoo.fr" TargetMode="External" /><Relationship Id="rId107" Type="http://schemas.openxmlformats.org/officeDocument/2006/relationships/hyperlink" Target="mailto:zainebali93@gmail.com" TargetMode="External" /><Relationship Id="rId108" Type="http://schemas.openxmlformats.org/officeDocument/2006/relationships/hyperlink" Target="mailto:sarpimedea@gmail.com" TargetMode="External" /><Relationship Id="rId109" Type="http://schemas.openxmlformats.org/officeDocument/2006/relationships/hyperlink" Target="mailto:benyaminamohammedi@yahoo.fr" TargetMode="External" /><Relationship Id="rId110" Type="http://schemas.openxmlformats.org/officeDocument/2006/relationships/hyperlink" Target="mailto:souhaaaaaa@gmail.com" TargetMode="External" /><Relationship Id="rId111" Type="http://schemas.openxmlformats.org/officeDocument/2006/relationships/hyperlink" Target="mailto:mesamine83@gmail.com" TargetMode="External" /><Relationship Id="rId112" Type="http://schemas.openxmlformats.org/officeDocument/2006/relationships/hyperlink" Target="mailto:amiraassma@gmail.com" TargetMode="External" /><Relationship Id="rId113" Type="http://schemas.openxmlformats.org/officeDocument/2006/relationships/hyperlink" Target="mailto:arbadir@yahoo.fr" TargetMode="External" /><Relationship Id="rId114" Type="http://schemas.openxmlformats.org/officeDocument/2006/relationships/hyperlink" Target="mailto:tefianiwahid@hotmail.fr" TargetMode="External" /><Relationship Id="rId115" Type="http://schemas.openxmlformats.org/officeDocument/2006/relationships/hyperlink" Target="mailto:ghafirsoukina@gmail.com" TargetMode="External" /><Relationship Id="rId116" Type="http://schemas.openxmlformats.org/officeDocument/2006/relationships/hyperlink" Target="mailto:bakourasaliou@gmail.com" TargetMode="External" /><Relationship Id="rId117" Type="http://schemas.openxmlformats.org/officeDocument/2006/relationships/hyperlink" Target="mailto:ibnislam2010@hotmail.fr" TargetMode="External" /><Relationship Id="rId118" Type="http://schemas.openxmlformats.org/officeDocument/2006/relationships/hyperlink" Target="mailto:bencherif0887@gmail.com" TargetMode="External" /><Relationship Id="rId119" Type="http://schemas.openxmlformats.org/officeDocument/2006/relationships/hyperlink" Target="mailto:sarah20112049@gmail.com" TargetMode="External" /><Relationship Id="rId120" Type="http://schemas.openxmlformats.org/officeDocument/2006/relationships/hyperlink" Target="mailto:saida.forets@gmail.com" TargetMode="External" /><Relationship Id="rId121" Type="http://schemas.openxmlformats.org/officeDocument/2006/relationships/hyperlink" Target="mailto:cfto.csig@gmail.com" TargetMode="External" /><Relationship Id="rId122" Type="http://schemas.openxmlformats.org/officeDocument/2006/relationships/hyperlink" Target="mailto:bouregbi.imane@gmail.com" TargetMode="External" /><Relationship Id="rId123" Type="http://schemas.openxmlformats.org/officeDocument/2006/relationships/hyperlink" Target="mailto:chebihibahri@gmail.com" TargetMode="External" /><Relationship Id="rId124" Type="http://schemas.openxmlformats.org/officeDocument/2006/relationships/hyperlink" Target="mailto:belabdikhalid@gmail.com" TargetMode="External" /><Relationship Id="rId125" Type="http://schemas.openxmlformats.org/officeDocument/2006/relationships/hyperlink" Target="mailto:ing.douzihanen@gmail.com" TargetMode="External" /><Relationship Id="rId126" Type="http://schemas.openxmlformats.org/officeDocument/2006/relationships/hyperlink" Target="mailto:guedraoui66@gmail.com" TargetMode="External" /><Relationship Id="rId127" Type="http://schemas.openxmlformats.org/officeDocument/2006/relationships/hyperlink" Target="mailto:jribi.khaoula@gmail.com" TargetMode="External" /><Relationship Id="rId128" Type="http://schemas.openxmlformats.org/officeDocument/2006/relationships/hyperlink" Target="mailto:hourrifatiha@hotmail.fr" TargetMode="External" /><Relationship Id="rId129" Type="http://schemas.openxmlformats.org/officeDocument/2006/relationships/hyperlink" Target="mailto:najikawtar41@gmail.com" TargetMode="External" /><Relationship Id="rId130" Type="http://schemas.openxmlformats.org/officeDocument/2006/relationships/hyperlink" Target="mailto:nasrallah_eco10@yahoo.fr" TargetMode="External" /><Relationship Id="rId131" Type="http://schemas.openxmlformats.org/officeDocument/2006/relationships/hyperlink" Target="mailto:momoh.mouh14@gmail.com" TargetMode="External" /><Relationship Id="rId132" Type="http://schemas.openxmlformats.org/officeDocument/2006/relationships/hyperlink" Target="mailto:azizmaryame03@gmail.com" TargetMode="External" /><Relationship Id="rId133" Type="http://schemas.openxmlformats.org/officeDocument/2006/relationships/hyperlink" Target="mailto:hafirhalim@yahoo.fr" TargetMode="External" /><Relationship Id="rId134" Type="http://schemas.openxmlformats.org/officeDocument/2006/relationships/hyperlink" Target="mailto:sabrine1.ammar@gmail.com" TargetMode="External" /><Relationship Id="rId135" Type="http://schemas.openxmlformats.org/officeDocument/2006/relationships/hyperlink" Target="mailto:mzemirli@yahoo.fr" TargetMode="External" /><Relationship Id="rId136" Type="http://schemas.openxmlformats.org/officeDocument/2006/relationships/hyperlink" Target="mailto:naserchahi@yahoo.fr" TargetMode="External" /><Relationship Id="rId137" Type="http://schemas.openxmlformats.org/officeDocument/2006/relationships/hyperlink" Target="mailto:abdouben11200@gmail.com" TargetMode="External" /><Relationship Id="rId138" Type="http://schemas.openxmlformats.org/officeDocument/2006/relationships/hyperlink" Target="mailto:K.naili69@yahoo.fr" TargetMode="External" /><Relationship Id="rId139" Type="http://schemas.openxmlformats.org/officeDocument/2006/relationships/hyperlink" Target="mailto:ikramhar28@gmail.com" TargetMode="External" /><Relationship Id="rId140" Type="http://schemas.openxmlformats.org/officeDocument/2006/relationships/hyperlink" Target="mailto:khouloud.gader@yahoo.fr" TargetMode="External" /><Relationship Id="rId141" Type="http://schemas.openxmlformats.org/officeDocument/2006/relationships/hyperlink" Target="mailto:issamos_04@hotmail.com" TargetMode="External" /><Relationship Id="rId142" Type="http://schemas.openxmlformats.org/officeDocument/2006/relationships/hyperlink" Target="mailto:safabousbih1@outlook.fr" TargetMode="External" /><Relationship Id="rId143" Type="http://schemas.openxmlformats.org/officeDocument/2006/relationships/hyperlink" Target="mailto:zolibio@hotmail.com" TargetMode="External" /><Relationship Id="rId144" Type="http://schemas.openxmlformats.org/officeDocument/2006/relationships/hyperlink" Target="mailto:amdmoussa@gmail.com" TargetMode="External" /><Relationship Id="rId145" Type="http://schemas.openxmlformats.org/officeDocument/2006/relationships/hyperlink" Target="mailto:asmadjafer4@gmail.com" TargetMode="External" /><Relationship Id="rId146" Type="http://schemas.openxmlformats.org/officeDocument/2006/relationships/hyperlink" Target="mailto:fadwafakhfakh5@gmail.com" TargetMode="External" /><Relationship Id="rId147" Type="http://schemas.openxmlformats.org/officeDocument/2006/relationships/hyperlink" Target="mailto:hella_hassouna@yahoo.fr" TargetMode="External" /><Relationship Id="rId148" Type="http://schemas.openxmlformats.org/officeDocument/2006/relationships/hyperlink" Target="mailto:mounirgps@yahoo.fr" TargetMode="External" /><Relationship Id="rId149" Type="http://schemas.openxmlformats.org/officeDocument/2006/relationships/hyperlink" Target="https://www.linkedin.com/in/ridha-gabouj-03575040/?originalSubdomain=tn" TargetMode="External" /><Relationship Id="rId150" Type="http://schemas.openxmlformats.org/officeDocument/2006/relationships/hyperlink" Target="mailto:balkischaabane@yahoo.fr" TargetMode="External" /><Relationship Id="rId151" Type="http://schemas.openxmlformats.org/officeDocument/2006/relationships/hyperlink" Target="mailto:meziane_boualem01@yahoo.fr" TargetMode="External" /><Relationship Id="rId152" Type="http://schemas.openxmlformats.org/officeDocument/2006/relationships/hyperlink" Target="mailto:belgacemjarray131710@gmail.com" TargetMode="External" /><Relationship Id="rId153" Type="http://schemas.openxmlformats.org/officeDocument/2006/relationships/hyperlink" Target="mailto:khalilabidi63@gmail.com" TargetMode="External" /><Relationship Id="rId154" Type="http://schemas.openxmlformats.org/officeDocument/2006/relationships/hyperlink" Target="mailto:jijidjihad21@gmail.com" TargetMode="External" /><Relationship Id="rId155" Type="http://schemas.openxmlformats.org/officeDocument/2006/relationships/hyperlink" Target="mailto:fatema.al713@gmail.com" TargetMode="External" /><Relationship Id="rId156" Type="http://schemas.openxmlformats.org/officeDocument/2006/relationships/hyperlink" Target="mailto:abdeslam.ilhem@gmail.com" TargetMode="External" /><Relationship Id="rId157" Type="http://schemas.openxmlformats.org/officeDocument/2006/relationships/hyperlink" Target="mailto:ataallahhajer1995@gmail.com" TargetMode="External" /><Relationship Id="rId158" Type="http://schemas.openxmlformats.org/officeDocument/2006/relationships/hyperlink" Target="mailto:abdeljabbarje@yahoo.fr" TargetMode="External" /><Relationship Id="rId159" Type="http://schemas.openxmlformats.org/officeDocument/2006/relationships/hyperlink" Target="mailto:foretbejaia@yahoo.fr" TargetMode="External" /><Relationship Id="rId160" Type="http://schemas.openxmlformats.org/officeDocument/2006/relationships/hyperlink" Target="mailto:amroussiam@gmail.com" TargetMode="External" /><Relationship Id="rId161" Type="http://schemas.openxmlformats.org/officeDocument/2006/relationships/hyperlink" Target="mailto:tighilt1ing@gmail.com" TargetMode="External" /><Relationship Id="rId162" Type="http://schemas.openxmlformats.org/officeDocument/2006/relationships/hyperlink" Target="mailto:jbarra22@yahoo.es" TargetMode="External" /><Relationship Id="rId163" Type="http://schemas.openxmlformats.org/officeDocument/2006/relationships/hyperlink" Target="mailto:bt_hatem@yahoo.com" TargetMode="External" /><Relationship Id="rId164" Type="http://schemas.openxmlformats.org/officeDocument/2006/relationships/hyperlink" Target="mailto:abdelbilel92@gmail.com" TargetMode="External" /><Relationship Id="rId165" Type="http://schemas.openxmlformats.org/officeDocument/2006/relationships/hyperlink" Target="mailto:djaoui.bahri@gmail.com" TargetMode="External" /><Relationship Id="rId166" Type="http://schemas.openxmlformats.org/officeDocument/2006/relationships/hyperlink" Target="mailto:bazzinesaeida@gmail.com" TargetMode="External" /><Relationship Id="rId167" Type="http://schemas.openxmlformats.org/officeDocument/2006/relationships/hyperlink" Target="mailto:dalizahia.dz@gmail.com" TargetMode="External" /><Relationship Id="rId168" Type="http://schemas.openxmlformats.org/officeDocument/2006/relationships/hyperlink" Target="mailto:danumahjean@yahoo.fr" TargetMode="External" /><Relationship Id="rId169" Type="http://schemas.openxmlformats.org/officeDocument/2006/relationships/hyperlink" Target="mailto:derdechenesrine@gmail.com" TargetMode="External" /><Relationship Id="rId170" Type="http://schemas.openxmlformats.org/officeDocument/2006/relationships/hyperlink" Target="mailto:diallogalyle13@gmail.com" TargetMode="External" /><Relationship Id="rId171" Type="http://schemas.openxmlformats.org/officeDocument/2006/relationships/hyperlink" Target="mailto:benmoussa_djelloul@yahoo.fr" TargetMode="External" /><Relationship Id="rId172" Type="http://schemas.openxmlformats.org/officeDocument/2006/relationships/hyperlink" Target="mailto:medouassimedjouad@gmail.com" TargetMode="External" /><Relationship Id="rId173" Type="http://schemas.openxmlformats.org/officeDocument/2006/relationships/hyperlink" Target="mailto:cfbba34@yahoo.fr" TargetMode="External" /><Relationship Id="rId174" Type="http://schemas.openxmlformats.org/officeDocument/2006/relationships/hyperlink" Target="mailto:kevinella2846@gmail.com" TargetMode="External" /><Relationship Id="rId175" Type="http://schemas.openxmlformats.org/officeDocument/2006/relationships/hyperlink" Target="mailto:ahlem_gara@yahoo.fr" TargetMode="External" /><Relationship Id="rId176" Type="http://schemas.openxmlformats.org/officeDocument/2006/relationships/hyperlink" Target="mailto:amna.ghanmi@hotmail.com" TargetMode="External" /><Relationship Id="rId177" Type="http://schemas.openxmlformats.org/officeDocument/2006/relationships/hyperlink" Target="mailto:Zouheir.ghribi.dgre@gmail.com" TargetMode="External" /><Relationship Id="rId178" Type="http://schemas.openxmlformats.org/officeDocument/2006/relationships/hyperlink" Target="mailto:guedrezmoumou@yahoo.fr" TargetMode="External" /><Relationship Id="rId179" Type="http://schemas.openxmlformats.org/officeDocument/2006/relationships/hyperlink" Target="mailto:foretstebessa@yahoo.fr" TargetMode="External" /><Relationship Id="rId180" Type="http://schemas.openxmlformats.org/officeDocument/2006/relationships/hyperlink" Target="mailto:ELHADJHARKATI@GMAIL.COM" TargetMode="External" /><Relationship Id="rId181" Type="http://schemas.openxmlformats.org/officeDocument/2006/relationships/hyperlink" Target="mailto:mamadnet84@gmail.com" TargetMode="External" /><Relationship Id="rId182" Type="http://schemas.openxmlformats.org/officeDocument/2006/relationships/hyperlink" Target="mailto:hitacherachid@yahoo.fr" TargetMode="External" /><Relationship Id="rId183" Type="http://schemas.openxmlformats.org/officeDocument/2006/relationships/hyperlink" Target="mailto:foret_mosta@yahoo.fr" TargetMode="External" /><Relationship Id="rId184" Type="http://schemas.openxmlformats.org/officeDocument/2006/relationships/hyperlink" Target="mailto:habib.ibn.dkhil@gmail.com" TargetMode="External" /><Relationship Id="rId185" Type="http://schemas.openxmlformats.org/officeDocument/2006/relationships/hyperlink" Target="mailto:nissaf.karbout@yahoo.fr" TargetMode="External" /><Relationship Id="rId186" Type="http://schemas.openxmlformats.org/officeDocument/2006/relationships/hyperlink" Target="mailto:roscidet@gmail.com" TargetMode="External" /><Relationship Id="rId187" Type="http://schemas.openxmlformats.org/officeDocument/2006/relationships/hyperlink" Target="mailto:lionelmorombaye@gmail.com" TargetMode="External" /><Relationship Id="rId188" Type="http://schemas.openxmlformats.org/officeDocument/2006/relationships/hyperlink" Target="mailto:inovation2010@gmail.com" TargetMode="External" /><Relationship Id="rId189" Type="http://schemas.openxmlformats.org/officeDocument/2006/relationships/hyperlink" Target="mailto:m.rajhi.inat@gmail.com" TargetMode="External" /><Relationship Id="rId190" Type="http://schemas.openxmlformats.org/officeDocument/2006/relationships/hyperlink" Target="mailto:circonscriptiondesforetsblida@gmail.com" TargetMode="External" /><Relationship Id="rId191" Type="http://schemas.openxmlformats.org/officeDocument/2006/relationships/hyperlink" Target="mailto:beniasabri@gmail.com" TargetMode="External" /><Relationship Id="rId192" Type="http://schemas.openxmlformats.org/officeDocument/2006/relationships/hyperlink" Target="mailto:sadoukiraouia@yahoo.com" TargetMode="External" /><Relationship Id="rId193" Type="http://schemas.openxmlformats.org/officeDocument/2006/relationships/hyperlink" Target="mailto:t_sahli@yahoo.fr" TargetMode="External" /><Relationship Id="rId194" Type="http://schemas.openxmlformats.org/officeDocument/2006/relationships/hyperlink" Target="mailto:nadjidgf27@gmail.com" TargetMode="External" /><Relationship Id="rId195" Type="http://schemas.openxmlformats.org/officeDocument/2006/relationships/hyperlink" Target="mailto:sebai.olfa@gmail.com" TargetMode="External" /><Relationship Id="rId196" Type="http://schemas.openxmlformats.org/officeDocument/2006/relationships/hyperlink" Target="mailto:trabelsifatma@gmail.com" TargetMode="External" /><Relationship Id="rId197" Type="http://schemas.openxmlformats.org/officeDocument/2006/relationships/hyperlink" Target="https://www.linkedin.com/in/dalila-benani-zalouk-7588a687/?originalSubdomain=dz" TargetMode="External" /><Relationship Id="rId198" Type="http://schemas.openxmlformats.org/officeDocument/2006/relationships/hyperlink" Target="https://www.linkedin.com/in/imen-zangar-01a12810b/?originalSubdomain=tn" TargetMode="External" /><Relationship Id="rId199" Type="http://schemas.openxmlformats.org/officeDocument/2006/relationships/hyperlink" Target="http://www.emploi.nat.tn/fo/Fr/dynamique/cvcandidat/upload/fichiers_cv/648112.pdf" TargetMode="External" /><Relationship Id="rId200" Type="http://schemas.openxmlformats.org/officeDocument/2006/relationships/hyperlink" Target="mailto:imenjebli01@yahoo.com" TargetMode="External" /><Relationship Id="rId201" Type="http://schemas.openxmlformats.org/officeDocument/2006/relationships/hyperlink" Target="mailto:mjoubajerbi@gmail.com" TargetMode="External" /><Relationship Id="rId202" Type="http://schemas.openxmlformats.org/officeDocument/2006/relationships/hyperlink" Target="mailto:sara.alg@hotmail.com" TargetMode="External" /><Relationship Id="rId203" Type="http://schemas.openxmlformats.org/officeDocument/2006/relationships/hyperlink" Target="mailto:bachir_mourtala@yahoo.fr" TargetMode="External" /><Relationship Id="rId204" Type="http://schemas.openxmlformats.org/officeDocument/2006/relationships/hyperlink" Target="mailto:mahdigamou@gmail.com" TargetMode="External" /><Relationship Id="rId205" Type="http://schemas.openxmlformats.org/officeDocument/2006/relationships/hyperlink" Target="mailto:geovendetta@gmail.com" TargetMode="External" /><Relationship Id="rId206" Type="http://schemas.openxmlformats.org/officeDocument/2006/relationships/hyperlink" Target="mailto:hilal12halima@gmail.com" TargetMode="External" /><Relationship Id="rId207" Type="http://schemas.openxmlformats.org/officeDocument/2006/relationships/hyperlink" Target="mailto:pa2017hezouvictor@gmail.com" TargetMode="External" /><Relationship Id="rId208" Type="http://schemas.openxmlformats.org/officeDocument/2006/relationships/hyperlink" Target="mailto:snyawacha@gmail.com" TargetMode="External" /><Relationship Id="rId209" Type="http://schemas.openxmlformats.org/officeDocument/2006/relationships/hyperlink" Target="mailto:ibtissam.akrimi@gmail.com" TargetMode="External" /><Relationship Id="rId210" Type="http://schemas.openxmlformats.org/officeDocument/2006/relationships/hyperlink" Target="mailto:bouzekriboumedieneforet@gmail.com" TargetMode="External" /><Relationship Id="rId211" Type="http://schemas.openxmlformats.org/officeDocument/2006/relationships/hyperlink" Target="mailto:tellissi_mouna@yahoo.com" TargetMode="External" /><Relationship Id="rId212" Type="http://schemas.openxmlformats.org/officeDocument/2006/relationships/hyperlink" Target="mailto:zidi.abdelhakim@outlook.com" TargetMode="External" /><Relationship Id="rId213" Type="http://schemas.openxmlformats.org/officeDocument/2006/relationships/hyperlink" Target="mailto:saadaoui.ha@gmail.com" TargetMode="External" /><Relationship Id="rId214" Type="http://schemas.openxmlformats.org/officeDocument/2006/relationships/hyperlink" Target="mailto:faroukrehab19@gmail.com" TargetMode="External" /><Relationship Id="rId215" Type="http://schemas.openxmlformats.org/officeDocument/2006/relationships/hyperlink" Target="mailto:lazizi_n@yahoo.fr" TargetMode="External" /><Relationship Id="rId216" Type="http://schemas.openxmlformats.org/officeDocument/2006/relationships/hyperlink" Target="mailto:yaminaalger91@gmail.com" TargetMode="External" /><Relationship Id="rId217" Type="http://schemas.openxmlformats.org/officeDocument/2006/relationships/hyperlink" Target="mailto:marwamahfoudhi62@yahoo.com" TargetMode="External" /><Relationship Id="rId218" Type="http://schemas.openxmlformats.org/officeDocument/2006/relationships/hyperlink" Target="mailto:bbamerzougi@gmail.com" TargetMode="External" /><Relationship Id="rId219" Type="http://schemas.openxmlformats.org/officeDocument/2006/relationships/hyperlink" Target="mailto:alemugamini@gmail.com" TargetMode="External" /><Relationship Id="rId220" Type="http://schemas.openxmlformats.org/officeDocument/2006/relationships/hyperlink" Target="mailto:katoushami@gmail.com" TargetMode="External" /><Relationship Id="rId221" Type="http://schemas.openxmlformats.org/officeDocument/2006/relationships/hyperlink" Target="mailto:Chraga.ghazi@gmail.com" TargetMode="External" /><Relationship Id="rId222" Type="http://schemas.openxmlformats.org/officeDocument/2006/relationships/hyperlink" Target="mailto:chniter.m@gmail.com" TargetMode="External" /><Relationship Id="rId223" Type="http://schemas.openxmlformats.org/officeDocument/2006/relationships/hyperlink" Target="mailto:fatyzahra32@gmail.com" TargetMode="External" /><Relationship Id="rId224" Type="http://schemas.openxmlformats.org/officeDocument/2006/relationships/hyperlink" Target="mailto:soriabenkhelifa78@gmail.com" TargetMode="External" /><Relationship Id="rId225" Type="http://schemas.openxmlformats.org/officeDocument/2006/relationships/hyperlink" Target="mailto:slimbenha@gmail.com" TargetMode="External" /><Relationship Id="rId226" Type="http://schemas.openxmlformats.org/officeDocument/2006/relationships/hyperlink" Target="mailto:bennacer.rad@gmail.com" TargetMode="External" /><Relationship Id="rId227" Type="http://schemas.openxmlformats.org/officeDocument/2006/relationships/hyperlink" Target="mailto:benali_naima@hotmail.fr" TargetMode="External" /><Relationship Id="rId228" Type="http://schemas.openxmlformats.org/officeDocument/2006/relationships/hyperlink" Target="mailto:amina18111984@gmail.com" TargetMode="External" /><Relationship Id="rId229" Type="http://schemas.openxmlformats.org/officeDocument/2006/relationships/hyperlink" Target="mailto:fatima.abdo6714@gmail.com" TargetMode="External" /><Relationship Id="rId230" Type="http://schemas.openxmlformats.org/officeDocument/2006/relationships/hyperlink" Target="mailto:bentekhicinani@gmail.com" TargetMode="External" /><Relationship Id="rId231" Type="http://schemas.openxmlformats.org/officeDocument/2006/relationships/hyperlink" Target="mailto:salem_sola@yahoo.com" TargetMode="External" /><Relationship Id="rId232" Type="http://schemas.openxmlformats.org/officeDocument/2006/relationships/hyperlink" Target="mailto:ans.elmishri@gmail.com" TargetMode="External" /><Relationship Id="rId233" Type="http://schemas.openxmlformats.org/officeDocument/2006/relationships/hyperlink" Target="mailto:soulichokri4@gmail.com" TargetMode="External" /><Relationship Id="rId234" Type="http://schemas.openxmlformats.org/officeDocument/2006/relationships/hyperlink" Target="mailto:romdhani1611@gmail.com" TargetMode="External" /><Relationship Id="rId235" Type="http://schemas.openxmlformats.org/officeDocument/2006/relationships/hyperlink" Target="mailto:cellulesig@yahoo.fr" TargetMode="External" /><Relationship Id="rId236" Type="http://schemas.openxmlformats.org/officeDocument/2006/relationships/hyperlink" Target="mailto:chamirima12@gmail.com" TargetMode="External" /><Relationship Id="rId237" Type="http://schemas.openxmlformats.org/officeDocument/2006/relationships/hyperlink" Target="mailto:sissou9324@gmail.com" TargetMode="External" /><Relationship Id="rId238" Type="http://schemas.openxmlformats.org/officeDocument/2006/relationships/hyperlink" Target="mailto:mofidakhellil@gmail.com" TargetMode="External" /><Relationship Id="rId239" Type="http://schemas.openxmlformats.org/officeDocument/2006/relationships/comments" Target="../comments1.xml" /><Relationship Id="rId240" Type="http://schemas.openxmlformats.org/officeDocument/2006/relationships/vmlDrawing" Target="../drawings/vmlDrawing1.vml" /><Relationship Id="rId2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26" sqref="I26"/>
    </sheetView>
  </sheetViews>
  <sheetFormatPr defaultColWidth="11.421875" defaultRowHeight="15"/>
  <cols>
    <col min="1" max="4" width="7.28125" style="0" customWidth="1"/>
    <col min="5" max="5" width="7.7109375" style="0" customWidth="1"/>
    <col min="6" max="13" width="7.28125" style="0" customWidth="1"/>
    <col min="14" max="14" width="20.28125" style="0" customWidth="1"/>
    <col min="15" max="15" width="22.28125" style="0" customWidth="1"/>
    <col min="16" max="16" width="22.8515625" style="3" bestFit="1" customWidth="1"/>
    <col min="17" max="17" width="5.7109375" style="3" customWidth="1"/>
    <col min="18" max="18" width="32.8515625" style="5" customWidth="1"/>
    <col min="19" max="19" width="42.140625" style="0" bestFit="1" customWidth="1"/>
  </cols>
  <sheetData>
    <row r="1" spans="1:18" s="1" customFormat="1" ht="21">
      <c r="A1" s="1" t="s">
        <v>442</v>
      </c>
      <c r="P1" s="2"/>
      <c r="Q1" s="2"/>
      <c r="R1" s="4"/>
    </row>
    <row r="2" spans="1:19" ht="23.25" customHeight="1">
      <c r="A2" s="62" t="s">
        <v>568</v>
      </c>
      <c r="B2" s="62" t="s">
        <v>569</v>
      </c>
      <c r="C2" s="62" t="s">
        <v>570</v>
      </c>
      <c r="D2" s="62" t="s">
        <v>571</v>
      </c>
      <c r="E2" s="62" t="s">
        <v>572</v>
      </c>
      <c r="F2" s="62" t="s">
        <v>573</v>
      </c>
      <c r="G2" s="62" t="s">
        <v>574</v>
      </c>
      <c r="H2" s="62" t="s">
        <v>576</v>
      </c>
      <c r="I2" s="62" t="s">
        <v>575</v>
      </c>
      <c r="J2" s="62" t="s">
        <v>966</v>
      </c>
      <c r="K2" s="62" t="s">
        <v>996</v>
      </c>
      <c r="L2" s="62" t="s">
        <v>1153</v>
      </c>
      <c r="M2" s="62" t="s">
        <v>1154</v>
      </c>
      <c r="N2" s="10" t="s">
        <v>0</v>
      </c>
      <c r="O2" s="10" t="s">
        <v>1</v>
      </c>
      <c r="P2" s="11" t="s">
        <v>2</v>
      </c>
      <c r="Q2" s="11" t="s">
        <v>37</v>
      </c>
      <c r="R2" s="12" t="s">
        <v>36</v>
      </c>
      <c r="S2" s="13" t="s">
        <v>3</v>
      </c>
    </row>
    <row r="3" spans="1:21" ht="15">
      <c r="A3" s="34"/>
      <c r="B3" s="34"/>
      <c r="C3" s="34"/>
      <c r="D3" s="34"/>
      <c r="E3" s="34"/>
      <c r="F3" s="34"/>
      <c r="G3" s="34"/>
      <c r="H3" s="34"/>
      <c r="I3" s="34" t="s">
        <v>260</v>
      </c>
      <c r="J3" s="34"/>
      <c r="K3" s="34"/>
      <c r="L3" s="34"/>
      <c r="M3" s="34"/>
      <c r="N3" s="33" t="s">
        <v>928</v>
      </c>
      <c r="O3" s="27" t="s">
        <v>927</v>
      </c>
      <c r="P3" s="35" t="s">
        <v>1139</v>
      </c>
      <c r="Q3" s="26" t="s">
        <v>14</v>
      </c>
      <c r="R3" s="30" t="s">
        <v>929</v>
      </c>
      <c r="S3" s="27"/>
      <c r="T3" s="7"/>
      <c r="U3" s="7"/>
    </row>
    <row r="4" spans="1:17" ht="15">
      <c r="A4" s="3"/>
      <c r="B4" s="3"/>
      <c r="C4" s="3"/>
      <c r="D4" s="3"/>
      <c r="E4" s="3"/>
      <c r="F4" s="3" t="s">
        <v>260</v>
      </c>
      <c r="G4" s="3"/>
      <c r="H4" s="3"/>
      <c r="I4" s="3"/>
      <c r="J4" s="3"/>
      <c r="K4" s="3"/>
      <c r="L4" s="3"/>
      <c r="M4" s="3"/>
      <c r="N4" t="s">
        <v>392</v>
      </c>
      <c r="O4" t="s">
        <v>393</v>
      </c>
      <c r="P4" s="3" t="s">
        <v>390</v>
      </c>
      <c r="Q4" s="3" t="s">
        <v>12</v>
      </c>
    </row>
    <row r="5" spans="1:19" ht="15">
      <c r="A5" s="26"/>
      <c r="B5" s="26" t="s">
        <v>260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 t="s">
        <v>599</v>
      </c>
      <c r="O5" s="27" t="s">
        <v>598</v>
      </c>
      <c r="P5" s="26" t="s">
        <v>191</v>
      </c>
      <c r="Q5" s="26" t="s">
        <v>14</v>
      </c>
      <c r="R5" s="28" t="s">
        <v>600</v>
      </c>
      <c r="S5" s="27" t="s">
        <v>601</v>
      </c>
    </row>
    <row r="6" spans="1:19" ht="15">
      <c r="A6" s="26"/>
      <c r="B6" s="26"/>
      <c r="C6" s="26"/>
      <c r="D6" s="26"/>
      <c r="E6" s="26"/>
      <c r="F6" s="26"/>
      <c r="G6" s="26"/>
      <c r="H6" s="26" t="s">
        <v>260</v>
      </c>
      <c r="I6" s="26"/>
      <c r="J6" s="26"/>
      <c r="K6" s="26" t="s">
        <v>260</v>
      </c>
      <c r="L6" s="26"/>
      <c r="M6" s="26"/>
      <c r="N6" s="27" t="s">
        <v>865</v>
      </c>
      <c r="O6" s="27" t="s">
        <v>864</v>
      </c>
      <c r="P6" s="26" t="s">
        <v>279</v>
      </c>
      <c r="Q6" s="26" t="s">
        <v>12</v>
      </c>
      <c r="R6" s="30" t="s">
        <v>866</v>
      </c>
      <c r="S6" s="27" t="s">
        <v>936</v>
      </c>
    </row>
    <row r="7" spans="1:21" s="7" customFormat="1" ht="15">
      <c r="A7" s="26"/>
      <c r="B7" s="26"/>
      <c r="C7" s="26"/>
      <c r="D7" s="26"/>
      <c r="E7" s="26"/>
      <c r="F7" s="26"/>
      <c r="G7" s="26"/>
      <c r="H7" s="26" t="s">
        <v>260</v>
      </c>
      <c r="I7" s="26"/>
      <c r="J7" s="26"/>
      <c r="K7" s="26"/>
      <c r="L7" s="26"/>
      <c r="M7" s="26"/>
      <c r="N7" s="27" t="s">
        <v>347</v>
      </c>
      <c r="O7" s="27" t="s">
        <v>783</v>
      </c>
      <c r="P7" s="26" t="s">
        <v>32</v>
      </c>
      <c r="Q7" s="26" t="s">
        <v>14</v>
      </c>
      <c r="R7" s="30" t="s">
        <v>784</v>
      </c>
      <c r="S7" s="27"/>
      <c r="T7"/>
      <c r="U7"/>
    </row>
    <row r="8" spans="1:21" ht="15">
      <c r="A8" s="32" t="s">
        <v>260</v>
      </c>
      <c r="B8" s="32"/>
      <c r="C8" s="32"/>
      <c r="D8" s="32"/>
      <c r="E8" s="32"/>
      <c r="F8" s="32"/>
      <c r="G8" s="32" t="s">
        <v>260</v>
      </c>
      <c r="H8" s="32"/>
      <c r="I8" s="32"/>
      <c r="J8" s="32"/>
      <c r="K8" s="32"/>
      <c r="L8" s="32"/>
      <c r="M8" s="32"/>
      <c r="N8" s="31" t="s">
        <v>136</v>
      </c>
      <c r="O8" s="31" t="s">
        <v>137</v>
      </c>
      <c r="P8" s="32" t="s">
        <v>118</v>
      </c>
      <c r="Q8" s="32" t="s">
        <v>119</v>
      </c>
      <c r="R8" s="43" t="s">
        <v>126</v>
      </c>
      <c r="S8" s="31"/>
      <c r="T8" s="7"/>
      <c r="U8" s="7"/>
    </row>
    <row r="9" spans="1:19" ht="15">
      <c r="A9" s="26" t="s">
        <v>260</v>
      </c>
      <c r="B9" s="26"/>
      <c r="C9" s="26"/>
      <c r="D9" s="26"/>
      <c r="E9" s="26"/>
      <c r="F9" s="26"/>
      <c r="G9" s="26"/>
      <c r="H9" s="26"/>
      <c r="I9" s="26" t="s">
        <v>260</v>
      </c>
      <c r="J9" s="26"/>
      <c r="K9" s="26" t="s">
        <v>260</v>
      </c>
      <c r="L9" s="26"/>
      <c r="M9" s="26"/>
      <c r="N9" s="33" t="s">
        <v>179</v>
      </c>
      <c r="O9" s="33" t="s">
        <v>180</v>
      </c>
      <c r="P9" s="34" t="s">
        <v>181</v>
      </c>
      <c r="Q9" s="34" t="s">
        <v>12</v>
      </c>
      <c r="R9" s="29" t="s">
        <v>182</v>
      </c>
      <c r="S9" s="33"/>
    </row>
    <row r="10" spans="1:19" ht="15">
      <c r="A10" s="26"/>
      <c r="B10" s="26"/>
      <c r="C10" s="26"/>
      <c r="D10" s="26"/>
      <c r="E10" s="26"/>
      <c r="F10" s="26" t="s">
        <v>260</v>
      </c>
      <c r="G10" s="26"/>
      <c r="H10" s="26"/>
      <c r="I10" s="26"/>
      <c r="J10" s="26"/>
      <c r="K10" s="26"/>
      <c r="L10" s="26"/>
      <c r="M10" s="26"/>
      <c r="N10" s="27" t="s">
        <v>274</v>
      </c>
      <c r="O10" s="33" t="s">
        <v>275</v>
      </c>
      <c r="P10" s="26" t="s">
        <v>1145</v>
      </c>
      <c r="Q10" s="34" t="s">
        <v>12</v>
      </c>
      <c r="R10" s="29" t="s">
        <v>276</v>
      </c>
      <c r="S10" s="33"/>
    </row>
    <row r="11" spans="1:19" ht="15">
      <c r="A11" s="26"/>
      <c r="B11" s="26"/>
      <c r="C11" s="26"/>
      <c r="D11" s="26"/>
      <c r="E11" s="26"/>
      <c r="F11" s="26"/>
      <c r="G11" s="26"/>
      <c r="H11" s="26" t="s">
        <v>260</v>
      </c>
      <c r="I11" s="26" t="s">
        <v>260</v>
      </c>
      <c r="J11" s="26"/>
      <c r="K11" s="26"/>
      <c r="L11" s="26"/>
      <c r="M11" s="26"/>
      <c r="N11" s="27" t="s">
        <v>127</v>
      </c>
      <c r="O11" s="33" t="s">
        <v>880</v>
      </c>
      <c r="P11" s="26" t="s">
        <v>881</v>
      </c>
      <c r="Q11" s="34" t="s">
        <v>12</v>
      </c>
      <c r="R11" s="30" t="s">
        <v>882</v>
      </c>
      <c r="S11" s="33"/>
    </row>
    <row r="12" spans="1:19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 t="s">
        <v>260</v>
      </c>
      <c r="L12" s="26"/>
      <c r="M12" s="26"/>
      <c r="N12" s="19" t="s">
        <v>1068</v>
      </c>
      <c r="O12" s="19" t="s">
        <v>1064</v>
      </c>
      <c r="P12" s="26" t="s">
        <v>528</v>
      </c>
      <c r="Q12" s="34" t="s">
        <v>14</v>
      </c>
      <c r="R12" s="30" t="s">
        <v>1069</v>
      </c>
      <c r="S12" s="33" t="s">
        <v>1065</v>
      </c>
    </row>
    <row r="13" spans="1:21" s="7" customFormat="1" ht="15">
      <c r="A13" s="26" t="s">
        <v>260</v>
      </c>
      <c r="B13" s="26"/>
      <c r="C13" s="26"/>
      <c r="D13" s="26"/>
      <c r="E13" s="26"/>
      <c r="F13" s="32"/>
      <c r="G13" s="32"/>
      <c r="H13" s="32"/>
      <c r="I13" s="32"/>
      <c r="J13" s="32"/>
      <c r="K13" s="32"/>
      <c r="L13" s="32"/>
      <c r="M13" s="32"/>
      <c r="N13" s="27" t="s">
        <v>129</v>
      </c>
      <c r="O13" s="27" t="s">
        <v>176</v>
      </c>
      <c r="P13" s="26" t="s">
        <v>177</v>
      </c>
      <c r="Q13" s="26" t="s">
        <v>17</v>
      </c>
      <c r="R13" s="29" t="s">
        <v>178</v>
      </c>
      <c r="S13" s="27"/>
      <c r="T13"/>
      <c r="U13"/>
    </row>
    <row r="14" spans="1:19" s="7" customFormat="1" ht="15">
      <c r="A14" s="26"/>
      <c r="B14" s="26"/>
      <c r="C14" s="26"/>
      <c r="D14" s="26"/>
      <c r="E14" s="26"/>
      <c r="F14" s="26" t="s">
        <v>260</v>
      </c>
      <c r="G14" s="26"/>
      <c r="H14" s="26"/>
      <c r="I14" s="26" t="s">
        <v>260</v>
      </c>
      <c r="J14" s="26"/>
      <c r="K14" s="26"/>
      <c r="L14" s="26"/>
      <c r="M14" s="26"/>
      <c r="N14" s="33" t="s">
        <v>312</v>
      </c>
      <c r="O14" s="27" t="s">
        <v>313</v>
      </c>
      <c r="P14" s="26" t="s">
        <v>1117</v>
      </c>
      <c r="Q14" s="26" t="s">
        <v>14</v>
      </c>
      <c r="R14" s="29" t="s">
        <v>314</v>
      </c>
      <c r="S14" s="27" t="s">
        <v>900</v>
      </c>
    </row>
    <row r="15" spans="1:19" s="7" customFormat="1" ht="15">
      <c r="A15" s="34"/>
      <c r="B15" s="34"/>
      <c r="C15" s="34"/>
      <c r="D15" s="34" t="s">
        <v>260</v>
      </c>
      <c r="E15" s="34"/>
      <c r="F15" s="34"/>
      <c r="G15" s="34"/>
      <c r="H15" s="34"/>
      <c r="I15" s="34"/>
      <c r="J15" s="34"/>
      <c r="K15" s="34"/>
      <c r="L15" s="34"/>
      <c r="M15" s="34"/>
      <c r="N15" s="33" t="s">
        <v>83</v>
      </c>
      <c r="O15" s="27" t="s">
        <v>696</v>
      </c>
      <c r="P15" s="26" t="s">
        <v>697</v>
      </c>
      <c r="Q15" s="26" t="s">
        <v>229</v>
      </c>
      <c r="R15" s="29" t="s">
        <v>698</v>
      </c>
      <c r="S15" s="27"/>
    </row>
    <row r="16" spans="1:19" s="7" customFormat="1" ht="15">
      <c r="A16" s="34"/>
      <c r="B16" s="34"/>
      <c r="C16" s="34"/>
      <c r="D16" s="34" t="s">
        <v>260</v>
      </c>
      <c r="E16" s="34"/>
      <c r="F16" s="34"/>
      <c r="G16" s="34"/>
      <c r="H16" s="34" t="s">
        <v>260</v>
      </c>
      <c r="I16" s="34" t="s">
        <v>260</v>
      </c>
      <c r="J16" s="34"/>
      <c r="K16" s="34"/>
      <c r="L16" s="34"/>
      <c r="M16" s="34"/>
      <c r="N16" s="33" t="s">
        <v>478</v>
      </c>
      <c r="O16" s="27" t="s">
        <v>479</v>
      </c>
      <c r="P16" s="26" t="s">
        <v>269</v>
      </c>
      <c r="Q16" s="26" t="s">
        <v>229</v>
      </c>
      <c r="R16" s="29" t="s">
        <v>790</v>
      </c>
      <c r="S16" s="27"/>
    </row>
    <row r="17" spans="1:19" s="7" customFormat="1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 t="s">
        <v>260</v>
      </c>
      <c r="L17" s="34"/>
      <c r="M17" s="34"/>
      <c r="N17" s="68" t="s">
        <v>357</v>
      </c>
      <c r="O17" s="19" t="s">
        <v>1066</v>
      </c>
      <c r="P17" s="26" t="s">
        <v>269</v>
      </c>
      <c r="Q17" s="26" t="s">
        <v>229</v>
      </c>
      <c r="R17" s="6" t="s">
        <v>1067</v>
      </c>
      <c r="S17" s="27" t="s">
        <v>1174</v>
      </c>
    </row>
    <row r="18" spans="1:19" s="7" customFormat="1" ht="15">
      <c r="A18" s="34"/>
      <c r="B18" s="34"/>
      <c r="C18" s="34"/>
      <c r="D18" s="34" t="s">
        <v>260</v>
      </c>
      <c r="E18" s="34"/>
      <c r="F18" s="34" t="s">
        <v>260</v>
      </c>
      <c r="G18" s="34"/>
      <c r="H18" s="34"/>
      <c r="I18" s="34"/>
      <c r="J18" s="34"/>
      <c r="K18" s="34"/>
      <c r="L18" s="34"/>
      <c r="M18" s="34"/>
      <c r="N18" s="33" t="s">
        <v>282</v>
      </c>
      <c r="O18" s="27" t="s">
        <v>283</v>
      </c>
      <c r="P18" s="26" t="s">
        <v>269</v>
      </c>
      <c r="Q18" s="26" t="s">
        <v>229</v>
      </c>
      <c r="R18" s="29" t="s">
        <v>284</v>
      </c>
      <c r="S18" s="27" t="s">
        <v>699</v>
      </c>
    </row>
    <row r="19" spans="1:19" s="7" customFormat="1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 t="s">
        <v>260</v>
      </c>
      <c r="L19" s="34"/>
      <c r="M19" s="34" t="s">
        <v>260</v>
      </c>
      <c r="N19" s="19" t="s">
        <v>1099</v>
      </c>
      <c r="O19" s="19" t="s">
        <v>1098</v>
      </c>
      <c r="P19" s="26" t="s">
        <v>1175</v>
      </c>
      <c r="Q19" s="26" t="s">
        <v>12</v>
      </c>
      <c r="R19" s="6" t="s">
        <v>1100</v>
      </c>
      <c r="S19" s="27" t="s">
        <v>1176</v>
      </c>
    </row>
    <row r="20" spans="1:21" ht="14.25" customHeight="1">
      <c r="A20" s="34"/>
      <c r="B20" s="34"/>
      <c r="C20" s="34"/>
      <c r="D20" s="34"/>
      <c r="E20" s="34"/>
      <c r="F20" s="34" t="s">
        <v>260</v>
      </c>
      <c r="G20" s="34"/>
      <c r="H20" s="34"/>
      <c r="I20" s="34"/>
      <c r="J20" s="34"/>
      <c r="K20" s="34"/>
      <c r="L20" s="34"/>
      <c r="M20" s="34"/>
      <c r="N20" s="33" t="s">
        <v>335</v>
      </c>
      <c r="O20" s="27" t="s">
        <v>336</v>
      </c>
      <c r="P20" s="26" t="s">
        <v>181</v>
      </c>
      <c r="Q20" s="26" t="s">
        <v>14</v>
      </c>
      <c r="R20" s="29" t="s">
        <v>337</v>
      </c>
      <c r="S20" s="27"/>
      <c r="T20" s="7"/>
      <c r="U20" s="7"/>
    </row>
    <row r="21" spans="1:21" s="7" customFormat="1" ht="15">
      <c r="A21" s="26"/>
      <c r="B21" s="26"/>
      <c r="C21" s="26"/>
      <c r="D21" s="26"/>
      <c r="E21" s="26"/>
      <c r="F21" s="26" t="s">
        <v>260</v>
      </c>
      <c r="G21" s="26"/>
      <c r="H21" s="26" t="s">
        <v>260</v>
      </c>
      <c r="I21" s="26"/>
      <c r="J21" s="26"/>
      <c r="K21" s="26" t="s">
        <v>260</v>
      </c>
      <c r="L21" s="26"/>
      <c r="M21" s="26"/>
      <c r="N21" s="38" t="s">
        <v>1112</v>
      </c>
      <c r="O21" s="38" t="s">
        <v>1113</v>
      </c>
      <c r="P21" s="26" t="s">
        <v>281</v>
      </c>
      <c r="Q21" s="26" t="s">
        <v>14</v>
      </c>
      <c r="R21" s="29" t="s">
        <v>1019</v>
      </c>
      <c r="S21" s="27" t="s">
        <v>1094</v>
      </c>
      <c r="T21"/>
      <c r="U21"/>
    </row>
    <row r="22" spans="1:21" s="7" customFormat="1" ht="15">
      <c r="A22" s="34" t="s">
        <v>260</v>
      </c>
      <c r="B22" s="34"/>
      <c r="C22" s="34"/>
      <c r="D22" s="34"/>
      <c r="E22" s="34"/>
      <c r="F22" s="34" t="s">
        <v>260</v>
      </c>
      <c r="G22" s="34"/>
      <c r="H22" s="34" t="s">
        <v>260</v>
      </c>
      <c r="I22" s="34" t="s">
        <v>260</v>
      </c>
      <c r="J22" s="34"/>
      <c r="K22" s="34"/>
      <c r="L22" s="34"/>
      <c r="M22" s="34"/>
      <c r="N22" s="33" t="s">
        <v>552</v>
      </c>
      <c r="O22" s="27" t="s">
        <v>553</v>
      </c>
      <c r="P22" s="26" t="s">
        <v>213</v>
      </c>
      <c r="Q22" s="26" t="s">
        <v>12</v>
      </c>
      <c r="R22" s="29" t="s">
        <v>212</v>
      </c>
      <c r="S22" s="27"/>
      <c r="T22"/>
      <c r="U22"/>
    </row>
    <row r="23" spans="1:19" s="7" customFormat="1" ht="15">
      <c r="A23" s="34"/>
      <c r="B23" s="34"/>
      <c r="C23" s="34"/>
      <c r="D23" s="34"/>
      <c r="E23" s="34"/>
      <c r="F23" s="34"/>
      <c r="G23" s="34"/>
      <c r="H23" s="34" t="s">
        <v>260</v>
      </c>
      <c r="I23" s="34" t="s">
        <v>260</v>
      </c>
      <c r="J23" s="34"/>
      <c r="K23" s="34" t="s">
        <v>260</v>
      </c>
      <c r="L23" s="34"/>
      <c r="M23" s="34"/>
      <c r="N23" s="33" t="s">
        <v>509</v>
      </c>
      <c r="O23" s="27" t="s">
        <v>510</v>
      </c>
      <c r="P23" s="26" t="s">
        <v>289</v>
      </c>
      <c r="Q23" s="26" t="s">
        <v>14</v>
      </c>
      <c r="R23" s="29" t="s">
        <v>511</v>
      </c>
      <c r="S23" s="27"/>
    </row>
    <row r="24" spans="1:19" s="7" customFormat="1" ht="15">
      <c r="A24" s="34"/>
      <c r="B24" s="34" t="s">
        <v>260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3" t="s">
        <v>603</v>
      </c>
      <c r="O24" s="27" t="s">
        <v>602</v>
      </c>
      <c r="P24" s="26" t="s">
        <v>1119</v>
      </c>
      <c r="Q24" s="26" t="s">
        <v>14</v>
      </c>
      <c r="R24" s="29" t="s">
        <v>604</v>
      </c>
      <c r="S24" s="27" t="s">
        <v>605</v>
      </c>
    </row>
    <row r="25" spans="1:19" s="7" customFormat="1" ht="15">
      <c r="A25" s="34"/>
      <c r="B25" s="34" t="s">
        <v>260</v>
      </c>
      <c r="C25" s="34"/>
      <c r="D25" s="34"/>
      <c r="E25" s="34"/>
      <c r="F25" s="34"/>
      <c r="G25" s="34"/>
      <c r="H25" s="34"/>
      <c r="I25" s="34"/>
      <c r="J25" s="34"/>
      <c r="K25" s="34" t="s">
        <v>260</v>
      </c>
      <c r="L25" s="34"/>
      <c r="M25" s="34"/>
      <c r="N25" s="33" t="s">
        <v>607</v>
      </c>
      <c r="O25" s="27" t="s">
        <v>606</v>
      </c>
      <c r="P25" s="16" t="s">
        <v>608</v>
      </c>
      <c r="Q25" s="26" t="s">
        <v>14</v>
      </c>
      <c r="R25" s="29" t="s">
        <v>997</v>
      </c>
      <c r="S25" s="27"/>
    </row>
    <row r="26" spans="1:19" s="7" customFormat="1" ht="15">
      <c r="A26" s="34"/>
      <c r="B26" s="34"/>
      <c r="C26" s="34"/>
      <c r="D26" s="34"/>
      <c r="E26" s="34"/>
      <c r="F26" s="34" t="s">
        <v>260</v>
      </c>
      <c r="G26" s="34"/>
      <c r="H26" s="34" t="s">
        <v>260</v>
      </c>
      <c r="I26" s="34"/>
      <c r="J26" s="34" t="s">
        <v>260</v>
      </c>
      <c r="K26" s="34"/>
      <c r="L26" s="34"/>
      <c r="M26" s="34"/>
      <c r="N26" s="33" t="s">
        <v>375</v>
      </c>
      <c r="O26" s="27" t="s">
        <v>376</v>
      </c>
      <c r="P26" s="26" t="s">
        <v>368</v>
      </c>
      <c r="Q26" s="26" t="s">
        <v>17</v>
      </c>
      <c r="R26" s="29" t="s">
        <v>377</v>
      </c>
      <c r="S26" s="27" t="s">
        <v>965</v>
      </c>
    </row>
    <row r="27" spans="1:19" s="7" customFormat="1" ht="15">
      <c r="A27" s="34"/>
      <c r="B27" s="34"/>
      <c r="C27" s="34"/>
      <c r="D27" s="34"/>
      <c r="E27" s="34"/>
      <c r="F27" s="34" t="s">
        <v>260</v>
      </c>
      <c r="G27" s="34"/>
      <c r="H27" s="34"/>
      <c r="I27" s="34"/>
      <c r="J27" s="34"/>
      <c r="K27" s="34"/>
      <c r="L27" s="34"/>
      <c r="M27" s="34"/>
      <c r="N27" s="33" t="s">
        <v>326</v>
      </c>
      <c r="O27" s="27" t="s">
        <v>378</v>
      </c>
      <c r="P27" s="26" t="s">
        <v>379</v>
      </c>
      <c r="Q27" s="26" t="s">
        <v>12</v>
      </c>
      <c r="R27" s="29" t="s">
        <v>380</v>
      </c>
      <c r="S27" s="27"/>
    </row>
    <row r="28" spans="1:19" s="7" customFormat="1" ht="15">
      <c r="A28" s="34"/>
      <c r="B28" s="34"/>
      <c r="C28" s="34"/>
      <c r="D28" s="34" t="s">
        <v>260</v>
      </c>
      <c r="E28" s="34"/>
      <c r="F28" s="34"/>
      <c r="G28" s="34"/>
      <c r="H28" s="34"/>
      <c r="I28" s="34"/>
      <c r="J28" s="34"/>
      <c r="K28" s="34"/>
      <c r="L28" s="34"/>
      <c r="M28" s="34"/>
      <c r="N28" s="33" t="s">
        <v>701</v>
      </c>
      <c r="O28" s="27" t="s">
        <v>700</v>
      </c>
      <c r="P28" s="26" t="s">
        <v>1177</v>
      </c>
      <c r="Q28" s="26" t="s">
        <v>229</v>
      </c>
      <c r="R28" s="29" t="s">
        <v>702</v>
      </c>
      <c r="S28" s="27" t="s">
        <v>1178</v>
      </c>
    </row>
    <row r="29" spans="1:19" s="7" customFormat="1" ht="15">
      <c r="A29" s="34"/>
      <c r="B29" s="34"/>
      <c r="C29" s="34" t="s">
        <v>260</v>
      </c>
      <c r="D29" s="34"/>
      <c r="E29" s="34"/>
      <c r="F29" s="34" t="s">
        <v>260</v>
      </c>
      <c r="G29" s="34"/>
      <c r="H29" s="34" t="s">
        <v>260</v>
      </c>
      <c r="I29" s="34" t="s">
        <v>260</v>
      </c>
      <c r="J29" s="34"/>
      <c r="K29" s="34"/>
      <c r="L29" s="34"/>
      <c r="M29" s="34"/>
      <c r="N29" s="25" t="s">
        <v>680</v>
      </c>
      <c r="O29" s="27" t="s">
        <v>439</v>
      </c>
      <c r="P29" s="26" t="s">
        <v>181</v>
      </c>
      <c r="Q29" s="26" t="s">
        <v>12</v>
      </c>
      <c r="R29" s="29" t="s">
        <v>440</v>
      </c>
      <c r="S29" s="36" t="s">
        <v>926</v>
      </c>
    </row>
    <row r="30" spans="1:19" s="7" customFormat="1" ht="15">
      <c r="A30" s="34"/>
      <c r="B30" s="34"/>
      <c r="C30" s="34"/>
      <c r="D30" s="34"/>
      <c r="E30" s="34"/>
      <c r="F30" s="34"/>
      <c r="G30" s="34"/>
      <c r="H30" s="34" t="s">
        <v>260</v>
      </c>
      <c r="I30" s="34"/>
      <c r="J30" s="34"/>
      <c r="K30" s="34"/>
      <c r="L30" s="34"/>
      <c r="M30" s="34"/>
      <c r="N30" s="33" t="s">
        <v>868</v>
      </c>
      <c r="O30" s="27" t="s">
        <v>867</v>
      </c>
      <c r="P30" s="26" t="s">
        <v>1148</v>
      </c>
      <c r="Q30" s="26" t="s">
        <v>12</v>
      </c>
      <c r="R30" s="29" t="s">
        <v>869</v>
      </c>
      <c r="S30" s="27"/>
    </row>
    <row r="31" spans="1:19" s="7" customFormat="1" ht="15">
      <c r="A31" s="34"/>
      <c r="B31" s="34"/>
      <c r="C31" s="34"/>
      <c r="D31" s="34"/>
      <c r="E31" s="34"/>
      <c r="F31" s="34"/>
      <c r="G31" s="34"/>
      <c r="H31" s="34"/>
      <c r="I31" s="34" t="s">
        <v>260</v>
      </c>
      <c r="J31" s="34"/>
      <c r="K31" s="34" t="s">
        <v>260</v>
      </c>
      <c r="L31" s="34"/>
      <c r="M31" s="34"/>
      <c r="N31" s="33" t="s">
        <v>931</v>
      </c>
      <c r="O31" s="27" t="s">
        <v>1034</v>
      </c>
      <c r="P31" s="26" t="s">
        <v>409</v>
      </c>
      <c r="Q31" s="26" t="s">
        <v>14</v>
      </c>
      <c r="R31" s="29" t="s">
        <v>937</v>
      </c>
      <c r="S31" s="27" t="s">
        <v>540</v>
      </c>
    </row>
    <row r="32" spans="1:21" s="8" customFormat="1" ht="15">
      <c r="A32" s="34"/>
      <c r="B32" s="34"/>
      <c r="C32" s="34"/>
      <c r="D32" s="34"/>
      <c r="E32" s="34"/>
      <c r="F32" s="34" t="s">
        <v>260</v>
      </c>
      <c r="G32" s="34"/>
      <c r="H32" s="34"/>
      <c r="I32" s="34"/>
      <c r="J32" s="34"/>
      <c r="K32" s="34"/>
      <c r="L32" s="34"/>
      <c r="M32" s="34"/>
      <c r="N32" s="33" t="s">
        <v>359</v>
      </c>
      <c r="O32" s="27" t="s">
        <v>360</v>
      </c>
      <c r="P32" s="26" t="s">
        <v>361</v>
      </c>
      <c r="Q32" s="26" t="s">
        <v>14</v>
      </c>
      <c r="R32" s="29" t="s">
        <v>362</v>
      </c>
      <c r="S32" s="27"/>
      <c r="T32" s="7"/>
      <c r="U32" s="7"/>
    </row>
    <row r="33" spans="1:19" s="8" customFormat="1" ht="15">
      <c r="A33" s="34"/>
      <c r="B33" s="34"/>
      <c r="C33" s="34"/>
      <c r="D33" s="34"/>
      <c r="E33" s="34"/>
      <c r="F33" s="34"/>
      <c r="G33" s="34"/>
      <c r="H33" s="34" t="s">
        <v>260</v>
      </c>
      <c r="I33" s="34" t="s">
        <v>260</v>
      </c>
      <c r="J33" s="34" t="s">
        <v>260</v>
      </c>
      <c r="K33" s="34"/>
      <c r="L33" s="34"/>
      <c r="M33" s="34"/>
      <c r="N33" s="33" t="s">
        <v>498</v>
      </c>
      <c r="O33" s="27" t="s">
        <v>499</v>
      </c>
      <c r="P33" s="26" t="s">
        <v>368</v>
      </c>
      <c r="Q33" s="26" t="s">
        <v>17</v>
      </c>
      <c r="R33" s="29" t="s">
        <v>500</v>
      </c>
      <c r="S33" s="27" t="s">
        <v>970</v>
      </c>
    </row>
    <row r="34" spans="1:21" ht="15">
      <c r="A34" s="34"/>
      <c r="B34" s="34"/>
      <c r="C34" s="34"/>
      <c r="D34" s="34"/>
      <c r="E34" s="34"/>
      <c r="F34" s="34"/>
      <c r="G34" s="34"/>
      <c r="H34" s="34"/>
      <c r="I34" s="34"/>
      <c r="J34" s="34" t="s">
        <v>260</v>
      </c>
      <c r="K34" s="34"/>
      <c r="L34" s="34"/>
      <c r="M34" s="34"/>
      <c r="N34" s="63" t="s">
        <v>971</v>
      </c>
      <c r="O34" s="64" t="s">
        <v>972</v>
      </c>
      <c r="P34" s="26" t="s">
        <v>368</v>
      </c>
      <c r="Q34" s="26" t="s">
        <v>17</v>
      </c>
      <c r="R34" s="29" t="s">
        <v>406</v>
      </c>
      <c r="S34" s="64" t="s">
        <v>970</v>
      </c>
      <c r="T34" s="8"/>
      <c r="U34" s="8"/>
    </row>
    <row r="35" spans="1:19" ht="15">
      <c r="A35" s="34" t="s">
        <v>260</v>
      </c>
      <c r="B35" s="34"/>
      <c r="C35" s="34"/>
      <c r="D35" s="34"/>
      <c r="E35" s="34"/>
      <c r="F35" s="34" t="s">
        <v>260</v>
      </c>
      <c r="G35" s="34"/>
      <c r="H35" s="34"/>
      <c r="I35" s="34"/>
      <c r="J35" s="34"/>
      <c r="K35" s="34"/>
      <c r="L35" s="34"/>
      <c r="M35" s="34"/>
      <c r="N35" s="33" t="s">
        <v>100</v>
      </c>
      <c r="O35" s="27" t="s">
        <v>243</v>
      </c>
      <c r="P35" s="26" t="s">
        <v>101</v>
      </c>
      <c r="Q35" s="26" t="s">
        <v>102</v>
      </c>
      <c r="R35" s="28" t="s">
        <v>244</v>
      </c>
      <c r="S35" s="27" t="s">
        <v>103</v>
      </c>
    </row>
    <row r="36" spans="1:19" ht="15">
      <c r="A36" s="34"/>
      <c r="B36" s="34"/>
      <c r="C36" s="34"/>
      <c r="D36" s="34"/>
      <c r="E36" s="34"/>
      <c r="F36" s="34"/>
      <c r="G36" s="34"/>
      <c r="H36" s="34"/>
      <c r="I36" s="34" t="s">
        <v>260</v>
      </c>
      <c r="J36" s="34"/>
      <c r="K36" s="34" t="s">
        <v>260</v>
      </c>
      <c r="L36" s="34"/>
      <c r="M36" s="34" t="s">
        <v>260</v>
      </c>
      <c r="N36" s="33" t="s">
        <v>905</v>
      </c>
      <c r="O36" s="27" t="s">
        <v>904</v>
      </c>
      <c r="P36" s="26" t="s">
        <v>292</v>
      </c>
      <c r="Q36" s="26" t="s">
        <v>12</v>
      </c>
      <c r="R36" s="29" t="s">
        <v>906</v>
      </c>
      <c r="S36" s="27"/>
    </row>
    <row r="37" spans="1:19" ht="15">
      <c r="A37" s="34"/>
      <c r="B37" s="34"/>
      <c r="C37" s="34"/>
      <c r="D37" s="34"/>
      <c r="E37" s="34"/>
      <c r="F37" s="34" t="s">
        <v>260</v>
      </c>
      <c r="G37" s="34"/>
      <c r="H37" s="34"/>
      <c r="I37" s="34"/>
      <c r="J37" s="34"/>
      <c r="K37" s="34"/>
      <c r="L37" s="34"/>
      <c r="M37" s="34"/>
      <c r="N37" s="33" t="s">
        <v>127</v>
      </c>
      <c r="O37" s="27" t="s">
        <v>261</v>
      </c>
      <c r="P37" s="26" t="s">
        <v>858</v>
      </c>
      <c r="Q37" s="26" t="s">
        <v>12</v>
      </c>
      <c r="R37" s="29" t="s">
        <v>998</v>
      </c>
      <c r="S37" s="27" t="s">
        <v>943</v>
      </c>
    </row>
    <row r="38" spans="1:19" ht="15">
      <c r="A38" s="34"/>
      <c r="B38" s="34"/>
      <c r="C38" s="34"/>
      <c r="D38" s="34"/>
      <c r="E38" s="34"/>
      <c r="F38" s="34"/>
      <c r="G38" s="34"/>
      <c r="H38" s="34" t="s">
        <v>260</v>
      </c>
      <c r="I38" s="34"/>
      <c r="J38" s="34"/>
      <c r="K38" s="34"/>
      <c r="L38" s="34"/>
      <c r="M38" s="34"/>
      <c r="N38" s="33" t="s">
        <v>841</v>
      </c>
      <c r="O38" s="27" t="s">
        <v>840</v>
      </c>
      <c r="P38" s="26" t="s">
        <v>938</v>
      </c>
      <c r="Q38" s="26" t="s">
        <v>844</v>
      </c>
      <c r="R38" s="30" t="s">
        <v>843</v>
      </c>
      <c r="S38" s="27" t="s">
        <v>842</v>
      </c>
    </row>
    <row r="39" spans="1:19" ht="15">
      <c r="A39" s="26"/>
      <c r="B39" s="26"/>
      <c r="C39" s="26"/>
      <c r="D39" s="26"/>
      <c r="E39" s="26"/>
      <c r="F39" s="26" t="s">
        <v>260</v>
      </c>
      <c r="G39" s="26"/>
      <c r="H39" s="26"/>
      <c r="I39" s="26"/>
      <c r="J39" s="26"/>
      <c r="K39" s="26"/>
      <c r="L39" s="26"/>
      <c r="M39" s="26"/>
      <c r="N39" s="27" t="s">
        <v>343</v>
      </c>
      <c r="O39" s="27" t="s">
        <v>344</v>
      </c>
      <c r="P39" s="26" t="s">
        <v>345</v>
      </c>
      <c r="Q39" s="26" t="s">
        <v>61</v>
      </c>
      <c r="R39" s="29" t="s">
        <v>346</v>
      </c>
      <c r="S39" s="27"/>
    </row>
    <row r="40" spans="1:19" ht="15">
      <c r="A40" s="26"/>
      <c r="B40" s="26"/>
      <c r="C40" s="26"/>
      <c r="D40" s="26"/>
      <c r="E40" s="26"/>
      <c r="F40" s="26"/>
      <c r="G40" s="26"/>
      <c r="H40" s="26"/>
      <c r="I40" s="26" t="s">
        <v>260</v>
      </c>
      <c r="J40" s="26"/>
      <c r="K40" s="26"/>
      <c r="L40" s="26"/>
      <c r="M40" s="26"/>
      <c r="N40" s="27" t="s">
        <v>231</v>
      </c>
      <c r="O40" s="27" t="s">
        <v>901</v>
      </c>
      <c r="P40" s="26" t="s">
        <v>292</v>
      </c>
      <c r="Q40" s="26" t="s">
        <v>12</v>
      </c>
      <c r="R40" s="74" t="s">
        <v>902</v>
      </c>
      <c r="S40" s="27" t="s">
        <v>294</v>
      </c>
    </row>
    <row r="41" spans="1:19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 t="s">
        <v>260</v>
      </c>
      <c r="N41" s="8" t="s">
        <v>1163</v>
      </c>
      <c r="O41" s="8" t="s">
        <v>1162</v>
      </c>
      <c r="P41" s="3" t="s">
        <v>1159</v>
      </c>
      <c r="Q41" s="26" t="s">
        <v>12</v>
      </c>
      <c r="R41" s="6" t="s">
        <v>1196</v>
      </c>
      <c r="S41" t="s">
        <v>1164</v>
      </c>
    </row>
    <row r="42" spans="1:19" ht="15">
      <c r="A42" s="26"/>
      <c r="B42" s="26"/>
      <c r="C42" s="26"/>
      <c r="D42" s="26"/>
      <c r="E42" s="26"/>
      <c r="F42" s="26"/>
      <c r="G42" s="26"/>
      <c r="H42" s="26"/>
      <c r="I42" s="26" t="s">
        <v>260</v>
      </c>
      <c r="J42" s="26"/>
      <c r="K42" s="26" t="s">
        <v>260</v>
      </c>
      <c r="L42" s="26"/>
      <c r="M42" s="26"/>
      <c r="N42" s="27" t="s">
        <v>470</v>
      </c>
      <c r="O42" s="27" t="s">
        <v>471</v>
      </c>
      <c r="P42" s="26" t="s">
        <v>388</v>
      </c>
      <c r="Q42" s="26" t="s">
        <v>12</v>
      </c>
      <c r="R42" s="29" t="s">
        <v>472</v>
      </c>
      <c r="S42" s="27"/>
    </row>
    <row r="43" spans="1:19" ht="15">
      <c r="A43" s="26" t="s">
        <v>260</v>
      </c>
      <c r="B43" s="26"/>
      <c r="C43" s="26" t="s">
        <v>260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33" t="s">
        <v>170</v>
      </c>
      <c r="O43" s="27" t="s">
        <v>171</v>
      </c>
      <c r="P43" s="26" t="s">
        <v>146</v>
      </c>
      <c r="Q43" s="26" t="s">
        <v>12</v>
      </c>
      <c r="R43" s="28" t="s">
        <v>172</v>
      </c>
      <c r="S43" s="27"/>
    </row>
    <row r="44" spans="1:19" ht="15">
      <c r="A44" s="26" t="s">
        <v>260</v>
      </c>
      <c r="B44" s="26"/>
      <c r="C44" s="26"/>
      <c r="D44" s="26"/>
      <c r="E44" s="26"/>
      <c r="F44" s="26" t="s">
        <v>260</v>
      </c>
      <c r="G44" s="26"/>
      <c r="H44" s="26"/>
      <c r="I44" s="26"/>
      <c r="J44" s="26"/>
      <c r="K44" s="26"/>
      <c r="L44" s="26"/>
      <c r="M44" s="26"/>
      <c r="N44" s="27" t="s">
        <v>130</v>
      </c>
      <c r="O44" s="27" t="s">
        <v>131</v>
      </c>
      <c r="P44" s="26" t="s">
        <v>1144</v>
      </c>
      <c r="Q44" s="26" t="s">
        <v>12</v>
      </c>
      <c r="R44" s="28" t="s">
        <v>235</v>
      </c>
      <c r="S44" s="27"/>
    </row>
    <row r="45" spans="1:19" ht="15">
      <c r="A45" s="26"/>
      <c r="B45" s="26"/>
      <c r="C45" s="26"/>
      <c r="D45" s="26"/>
      <c r="E45" s="26"/>
      <c r="F45" s="26"/>
      <c r="G45" s="26"/>
      <c r="H45" s="26" t="s">
        <v>260</v>
      </c>
      <c r="I45" s="26"/>
      <c r="J45" s="26"/>
      <c r="K45" s="26"/>
      <c r="L45" s="26"/>
      <c r="M45" s="26"/>
      <c r="N45" s="27" t="s">
        <v>802</v>
      </c>
      <c r="O45" s="37" t="s">
        <v>131</v>
      </c>
      <c r="P45" s="35" t="s">
        <v>939</v>
      </c>
      <c r="Q45" s="26" t="s">
        <v>14</v>
      </c>
      <c r="R45" s="29" t="s">
        <v>803</v>
      </c>
      <c r="S45" s="38" t="s">
        <v>804</v>
      </c>
    </row>
    <row r="46" spans="1:19" ht="15">
      <c r="A46" s="26"/>
      <c r="B46" s="26"/>
      <c r="C46" s="26"/>
      <c r="D46" s="26"/>
      <c r="E46" s="26"/>
      <c r="F46" s="26" t="s">
        <v>260</v>
      </c>
      <c r="G46" s="26"/>
      <c r="H46" s="26"/>
      <c r="I46" s="26"/>
      <c r="J46" s="26"/>
      <c r="K46" s="26"/>
      <c r="L46" s="26"/>
      <c r="M46" s="26"/>
      <c r="N46" s="27" t="s">
        <v>295</v>
      </c>
      <c r="O46" s="27" t="s">
        <v>296</v>
      </c>
      <c r="P46" s="26"/>
      <c r="Q46" s="26"/>
      <c r="R46" s="29" t="s">
        <v>297</v>
      </c>
      <c r="S46" s="27"/>
    </row>
    <row r="47" spans="1:19" ht="15">
      <c r="A47" s="26" t="s">
        <v>260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 t="s">
        <v>260</v>
      </c>
      <c r="N47" s="27" t="s">
        <v>141</v>
      </c>
      <c r="O47" s="27" t="s">
        <v>142</v>
      </c>
      <c r="P47" s="27" t="s">
        <v>1141</v>
      </c>
      <c r="Q47" s="26" t="s">
        <v>12</v>
      </c>
      <c r="R47" s="29" t="s">
        <v>143</v>
      </c>
      <c r="S47" s="27"/>
    </row>
    <row r="48" spans="1:19" ht="15">
      <c r="A48" s="26"/>
      <c r="B48" s="26"/>
      <c r="C48" s="26"/>
      <c r="D48" s="26"/>
      <c r="E48" s="26"/>
      <c r="F48" s="26" t="s">
        <v>260</v>
      </c>
      <c r="G48" s="26"/>
      <c r="H48" s="26"/>
      <c r="I48" s="26"/>
      <c r="J48" s="26"/>
      <c r="K48" s="26"/>
      <c r="L48" s="26"/>
      <c r="M48" s="26"/>
      <c r="N48" s="27" t="s">
        <v>426</v>
      </c>
      <c r="O48" s="27" t="s">
        <v>525</v>
      </c>
      <c r="P48" s="26" t="s">
        <v>427</v>
      </c>
      <c r="Q48" s="26" t="s">
        <v>12</v>
      </c>
      <c r="R48" s="29" t="s">
        <v>999</v>
      </c>
      <c r="S48" s="27"/>
    </row>
    <row r="49" spans="1:19" ht="15">
      <c r="A49" s="26"/>
      <c r="B49" s="26"/>
      <c r="C49" s="26" t="s">
        <v>260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 t="s">
        <v>682</v>
      </c>
      <c r="O49" s="27" t="s">
        <v>681</v>
      </c>
      <c r="P49" s="26" t="s">
        <v>1120</v>
      </c>
      <c r="Q49" s="26" t="s">
        <v>12</v>
      </c>
      <c r="R49" s="29" t="s">
        <v>683</v>
      </c>
      <c r="S49" s="27"/>
    </row>
    <row r="50" spans="1:19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 t="s">
        <v>260</v>
      </c>
      <c r="L50" s="26"/>
      <c r="M50" s="26"/>
      <c r="N50" s="19" t="s">
        <v>1086</v>
      </c>
      <c r="O50" s="19" t="s">
        <v>1085</v>
      </c>
      <c r="P50" s="3" t="s">
        <v>1087</v>
      </c>
      <c r="Q50" s="26" t="s">
        <v>14</v>
      </c>
      <c r="R50" s="6" t="s">
        <v>1088</v>
      </c>
      <c r="S50" s="27"/>
    </row>
    <row r="51" spans="1:19" ht="15">
      <c r="A51" s="26"/>
      <c r="B51" s="26"/>
      <c r="C51" s="26"/>
      <c r="D51" s="26" t="s">
        <v>260</v>
      </c>
      <c r="E51" s="26"/>
      <c r="F51" s="26" t="s">
        <v>260</v>
      </c>
      <c r="G51" s="26"/>
      <c r="H51" s="26"/>
      <c r="I51" s="26"/>
      <c r="J51" s="26"/>
      <c r="K51" s="26"/>
      <c r="L51" s="26"/>
      <c r="M51" s="26"/>
      <c r="N51" s="27" t="s">
        <v>304</v>
      </c>
      <c r="O51" s="27" t="s">
        <v>305</v>
      </c>
      <c r="P51" s="26" t="s">
        <v>269</v>
      </c>
      <c r="Q51" s="26" t="s">
        <v>229</v>
      </c>
      <c r="R51" s="29" t="s">
        <v>306</v>
      </c>
      <c r="S51" s="27"/>
    </row>
    <row r="52" spans="1:19" ht="15">
      <c r="A52" s="26"/>
      <c r="B52" s="26" t="s">
        <v>260</v>
      </c>
      <c r="C52" s="26" t="s">
        <v>260</v>
      </c>
      <c r="D52" s="26" t="s">
        <v>260</v>
      </c>
      <c r="E52" s="26"/>
      <c r="F52" s="26"/>
      <c r="G52" s="26"/>
      <c r="H52" s="26"/>
      <c r="I52" s="26"/>
      <c r="J52" s="26"/>
      <c r="K52" s="26"/>
      <c r="L52" s="26"/>
      <c r="M52" s="26"/>
      <c r="N52" s="27" t="s">
        <v>613</v>
      </c>
      <c r="O52" s="27" t="s">
        <v>612</v>
      </c>
      <c r="P52" s="16" t="s">
        <v>47</v>
      </c>
      <c r="Q52" s="26" t="s">
        <v>14</v>
      </c>
      <c r="R52" s="29" t="s">
        <v>614</v>
      </c>
      <c r="S52" s="27"/>
    </row>
    <row r="53" spans="1:19" ht="15">
      <c r="A53" s="26"/>
      <c r="B53" s="26" t="s">
        <v>260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 t="s">
        <v>139</v>
      </c>
      <c r="O53" s="27" t="s">
        <v>140</v>
      </c>
      <c r="P53" s="16" t="s">
        <v>32</v>
      </c>
      <c r="Q53" s="26" t="s">
        <v>14</v>
      </c>
      <c r="R53" s="29" t="s">
        <v>187</v>
      </c>
      <c r="S53" s="27" t="s">
        <v>615</v>
      </c>
    </row>
    <row r="54" spans="1:19" ht="15">
      <c r="A54" s="26"/>
      <c r="B54" s="26"/>
      <c r="C54" s="26"/>
      <c r="D54" s="26"/>
      <c r="E54" s="26"/>
      <c r="F54" s="26" t="s">
        <v>260</v>
      </c>
      <c r="G54" s="26"/>
      <c r="H54" s="26"/>
      <c r="I54" s="26"/>
      <c r="J54" s="26"/>
      <c r="K54" s="26"/>
      <c r="L54" s="26"/>
      <c r="M54" s="26"/>
      <c r="N54" s="27" t="s">
        <v>407</v>
      </c>
      <c r="O54" s="27" t="s">
        <v>408</v>
      </c>
      <c r="P54" s="26" t="s">
        <v>409</v>
      </c>
      <c r="Q54" s="26" t="s">
        <v>14</v>
      </c>
      <c r="R54" s="29" t="s">
        <v>410</v>
      </c>
      <c r="S54" s="27"/>
    </row>
    <row r="55" spans="1:19" ht="15">
      <c r="A55" s="26"/>
      <c r="B55" s="26" t="s">
        <v>260</v>
      </c>
      <c r="C55" s="26" t="s">
        <v>260</v>
      </c>
      <c r="D55" s="26" t="s">
        <v>260</v>
      </c>
      <c r="E55" s="26"/>
      <c r="F55" s="26"/>
      <c r="G55" s="26"/>
      <c r="H55" s="26"/>
      <c r="I55" s="26"/>
      <c r="J55" s="26"/>
      <c r="K55" s="26"/>
      <c r="L55" s="26"/>
      <c r="M55" s="26"/>
      <c r="N55" s="17" t="s">
        <v>617</v>
      </c>
      <c r="O55" s="27" t="s">
        <v>616</v>
      </c>
      <c r="P55" s="16" t="s">
        <v>47</v>
      </c>
      <c r="Q55" s="26" t="s">
        <v>14</v>
      </c>
      <c r="R55" s="29" t="s">
        <v>618</v>
      </c>
      <c r="S55" s="27" t="s">
        <v>619</v>
      </c>
    </row>
    <row r="56" spans="1:19" ht="15">
      <c r="A56" s="26"/>
      <c r="B56" s="26"/>
      <c r="C56" s="26"/>
      <c r="D56" s="26"/>
      <c r="E56" s="26"/>
      <c r="F56" s="26" t="s">
        <v>260</v>
      </c>
      <c r="G56" s="26"/>
      <c r="H56" s="26" t="s">
        <v>260</v>
      </c>
      <c r="I56" s="26" t="s">
        <v>260</v>
      </c>
      <c r="J56" s="26"/>
      <c r="K56" s="26"/>
      <c r="L56" s="26"/>
      <c r="M56" s="26" t="s">
        <v>260</v>
      </c>
      <c r="N56" s="27" t="s">
        <v>315</v>
      </c>
      <c r="O56" s="27" t="s">
        <v>316</v>
      </c>
      <c r="P56" s="26" t="s">
        <v>138</v>
      </c>
      <c r="Q56" s="26" t="s">
        <v>14</v>
      </c>
      <c r="R56" s="29" t="s">
        <v>941</v>
      </c>
      <c r="S56" s="36" t="s">
        <v>827</v>
      </c>
    </row>
    <row r="57" spans="1:19" ht="15">
      <c r="A57" s="26"/>
      <c r="B57" s="26"/>
      <c r="C57" s="26"/>
      <c r="D57" s="26"/>
      <c r="E57" s="26"/>
      <c r="F57" s="26" t="s">
        <v>260</v>
      </c>
      <c r="G57" s="26"/>
      <c r="H57" s="26"/>
      <c r="I57" s="26"/>
      <c r="J57" s="26"/>
      <c r="K57" s="26"/>
      <c r="L57" s="26"/>
      <c r="M57" s="26"/>
      <c r="N57" s="27" t="s">
        <v>450</v>
      </c>
      <c r="O57" s="27" t="s">
        <v>451</v>
      </c>
      <c r="P57" s="26" t="s">
        <v>338</v>
      </c>
      <c r="Q57" s="26" t="s">
        <v>12</v>
      </c>
      <c r="R57" s="30" t="s">
        <v>339</v>
      </c>
      <c r="S57" s="27"/>
    </row>
    <row r="58" spans="1:19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 t="s">
        <v>260</v>
      </c>
      <c r="L58" s="26"/>
      <c r="M58" s="26"/>
      <c r="N58" s="68" t="s">
        <v>1105</v>
      </c>
      <c r="O58" s="19" t="s">
        <v>1104</v>
      </c>
      <c r="P58" s="26" t="s">
        <v>1179</v>
      </c>
      <c r="Q58" s="26" t="s">
        <v>12</v>
      </c>
      <c r="R58" s="6" t="s">
        <v>1106</v>
      </c>
      <c r="S58" s="67" t="s">
        <v>1180</v>
      </c>
    </row>
    <row r="59" spans="1:19" ht="15">
      <c r="A59" s="26"/>
      <c r="B59" s="26"/>
      <c r="C59" s="26"/>
      <c r="D59" s="26"/>
      <c r="E59" s="26"/>
      <c r="F59" s="26"/>
      <c r="G59" s="26"/>
      <c r="H59" s="26" t="s">
        <v>260</v>
      </c>
      <c r="I59" s="26" t="s">
        <v>260</v>
      </c>
      <c r="J59" s="26"/>
      <c r="K59" s="26"/>
      <c r="L59" s="26"/>
      <c r="M59" s="26" t="s">
        <v>260</v>
      </c>
      <c r="N59" s="33" t="s">
        <v>1191</v>
      </c>
      <c r="O59" s="33" t="s">
        <v>1192</v>
      </c>
      <c r="P59" s="26" t="s">
        <v>1147</v>
      </c>
      <c r="Q59" s="26" t="s">
        <v>12</v>
      </c>
      <c r="R59" s="29" t="s">
        <v>777</v>
      </c>
      <c r="S59" s="27" t="s">
        <v>1161</v>
      </c>
    </row>
    <row r="60" spans="1:19" ht="15">
      <c r="A60" s="26" t="s">
        <v>260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 t="s">
        <v>260</v>
      </c>
      <c r="N60" s="27" t="s">
        <v>164</v>
      </c>
      <c r="O60" s="27" t="s">
        <v>165</v>
      </c>
      <c r="P60" s="26" t="s">
        <v>13</v>
      </c>
      <c r="Q60" s="26" t="s">
        <v>12</v>
      </c>
      <c r="R60" s="29" t="s">
        <v>166</v>
      </c>
      <c r="S60" s="27"/>
    </row>
    <row r="61" spans="1:19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 t="s">
        <v>260</v>
      </c>
      <c r="L61" s="26"/>
      <c r="M61" s="26" t="s">
        <v>260</v>
      </c>
      <c r="N61" s="68" t="s">
        <v>1031</v>
      </c>
      <c r="O61" s="19" t="s">
        <v>1030</v>
      </c>
      <c r="P61" s="16" t="s">
        <v>1142</v>
      </c>
      <c r="Q61" s="26" t="s">
        <v>12</v>
      </c>
      <c r="R61" s="6" t="s">
        <v>1032</v>
      </c>
      <c r="S61" s="27" t="s">
        <v>1033</v>
      </c>
    </row>
    <row r="62" spans="1:19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 t="s">
        <v>260</v>
      </c>
      <c r="L62" s="26"/>
      <c r="M62" s="26"/>
      <c r="N62" s="38" t="s">
        <v>1049</v>
      </c>
      <c r="O62" s="19" t="s">
        <v>1050</v>
      </c>
      <c r="P62" s="26"/>
      <c r="Q62" s="26"/>
      <c r="R62" s="6" t="s">
        <v>1051</v>
      </c>
      <c r="S62" s="27"/>
    </row>
    <row r="63" spans="1:19" ht="15">
      <c r="A63" s="26"/>
      <c r="B63" s="26"/>
      <c r="C63" s="26"/>
      <c r="D63" s="26"/>
      <c r="E63" s="26"/>
      <c r="F63" s="26" t="s">
        <v>260</v>
      </c>
      <c r="G63" s="26"/>
      <c r="H63" s="26" t="s">
        <v>260</v>
      </c>
      <c r="I63" s="26" t="s">
        <v>260</v>
      </c>
      <c r="J63" s="26"/>
      <c r="K63" s="26" t="s">
        <v>260</v>
      </c>
      <c r="L63" s="26"/>
      <c r="M63" s="26" t="s">
        <v>260</v>
      </c>
      <c r="N63" s="27" t="s">
        <v>521</v>
      </c>
      <c r="O63" s="27" t="s">
        <v>522</v>
      </c>
      <c r="P63" s="26" t="s">
        <v>523</v>
      </c>
      <c r="Q63" s="26" t="s">
        <v>12</v>
      </c>
      <c r="R63" s="29" t="s">
        <v>524</v>
      </c>
      <c r="S63" s="27" t="s">
        <v>782</v>
      </c>
    </row>
    <row r="64" spans="1:19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 t="s">
        <v>260</v>
      </c>
      <c r="N64" s="8" t="s">
        <v>1156</v>
      </c>
      <c r="O64" s="8" t="s">
        <v>1155</v>
      </c>
      <c r="P64" s="26" t="s">
        <v>13</v>
      </c>
      <c r="Q64" s="26" t="s">
        <v>12</v>
      </c>
      <c r="R64" s="6" t="s">
        <v>1157</v>
      </c>
      <c r="S64" s="64" t="s">
        <v>1158</v>
      </c>
    </row>
    <row r="65" spans="1:19" ht="15">
      <c r="A65" s="26"/>
      <c r="B65" s="26"/>
      <c r="C65" s="26"/>
      <c r="D65" s="26"/>
      <c r="E65" s="26"/>
      <c r="F65" s="26" t="s">
        <v>260</v>
      </c>
      <c r="G65" s="26"/>
      <c r="H65" s="26"/>
      <c r="I65" s="26"/>
      <c r="J65" s="26"/>
      <c r="K65" s="26"/>
      <c r="L65" s="26"/>
      <c r="M65" s="26"/>
      <c r="N65" s="64" t="s">
        <v>161</v>
      </c>
      <c r="O65" s="27" t="s">
        <v>1126</v>
      </c>
      <c r="P65" s="26" t="s">
        <v>341</v>
      </c>
      <c r="Q65" s="26" t="s">
        <v>12</v>
      </c>
      <c r="R65" s="29" t="s">
        <v>428</v>
      </c>
      <c r="S65" s="27"/>
    </row>
    <row r="66" spans="1:19" ht="15">
      <c r="A66" s="26"/>
      <c r="B66" s="26" t="s">
        <v>260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17" t="s">
        <v>620</v>
      </c>
      <c r="O66" s="27" t="s">
        <v>56</v>
      </c>
      <c r="P66" s="16" t="s">
        <v>138</v>
      </c>
      <c r="Q66" s="26" t="s">
        <v>14</v>
      </c>
      <c r="R66" s="29" t="s">
        <v>621</v>
      </c>
      <c r="S66" s="27"/>
    </row>
    <row r="67" spans="1:19" ht="15">
      <c r="A67" s="26" t="s">
        <v>260</v>
      </c>
      <c r="B67" s="26"/>
      <c r="C67" s="26" t="s">
        <v>260</v>
      </c>
      <c r="D67" s="26" t="s">
        <v>260</v>
      </c>
      <c r="E67" s="26"/>
      <c r="F67" s="26"/>
      <c r="G67" s="26"/>
      <c r="H67" s="26"/>
      <c r="I67" s="26"/>
      <c r="J67" s="26"/>
      <c r="K67" s="26"/>
      <c r="L67" s="26"/>
      <c r="M67" s="26"/>
      <c r="N67" s="27" t="s">
        <v>55</v>
      </c>
      <c r="O67" s="27" t="s">
        <v>56</v>
      </c>
      <c r="P67" s="26" t="s">
        <v>47</v>
      </c>
      <c r="Q67" s="26" t="s">
        <v>14</v>
      </c>
      <c r="R67" s="28" t="s">
        <v>57</v>
      </c>
      <c r="S67" s="27" t="s">
        <v>58</v>
      </c>
    </row>
    <row r="68" spans="1:19" ht="15">
      <c r="A68" s="26"/>
      <c r="B68" s="26"/>
      <c r="C68" s="26"/>
      <c r="D68" s="26"/>
      <c r="E68" s="26"/>
      <c r="F68" s="26" t="s">
        <v>260</v>
      </c>
      <c r="G68" s="26"/>
      <c r="H68" s="26"/>
      <c r="I68" s="26"/>
      <c r="J68" s="26"/>
      <c r="K68" s="26"/>
      <c r="L68" s="26"/>
      <c r="M68" s="26"/>
      <c r="N68" s="27" t="s">
        <v>192</v>
      </c>
      <c r="O68" s="27" t="s">
        <v>389</v>
      </c>
      <c r="P68" s="26" t="s">
        <v>390</v>
      </c>
      <c r="Q68" s="26" t="s">
        <v>12</v>
      </c>
      <c r="R68" s="29" t="s">
        <v>391</v>
      </c>
      <c r="S68" s="27"/>
    </row>
    <row r="69" spans="1:19" ht="15">
      <c r="A69" s="26"/>
      <c r="B69" s="26"/>
      <c r="C69" s="26"/>
      <c r="D69" s="26"/>
      <c r="E69" s="26"/>
      <c r="F69" s="26" t="s">
        <v>260</v>
      </c>
      <c r="G69" s="26"/>
      <c r="H69" s="26"/>
      <c r="I69" s="26"/>
      <c r="J69" s="26"/>
      <c r="K69" s="26"/>
      <c r="L69" s="26"/>
      <c r="M69" s="26"/>
      <c r="N69" s="27" t="s">
        <v>277</v>
      </c>
      <c r="O69" s="27" t="s">
        <v>278</v>
      </c>
      <c r="P69" s="26" t="s">
        <v>686</v>
      </c>
      <c r="Q69" s="26" t="s">
        <v>12</v>
      </c>
      <c r="R69" s="28"/>
      <c r="S69" s="27"/>
    </row>
    <row r="70" spans="1:19" ht="15">
      <c r="A70" s="26"/>
      <c r="B70" s="26"/>
      <c r="C70" s="26"/>
      <c r="D70" s="26"/>
      <c r="E70" s="26"/>
      <c r="F70" s="26"/>
      <c r="G70" s="26"/>
      <c r="H70" s="26"/>
      <c r="I70" s="26" t="s">
        <v>260</v>
      </c>
      <c r="J70" s="26"/>
      <c r="K70" s="26"/>
      <c r="L70" s="26"/>
      <c r="M70" s="26"/>
      <c r="N70" s="27" t="s">
        <v>896</v>
      </c>
      <c r="O70" s="27" t="s">
        <v>895</v>
      </c>
      <c r="P70" s="26" t="s">
        <v>1115</v>
      </c>
      <c r="Q70" s="26" t="s">
        <v>14</v>
      </c>
      <c r="R70" s="29" t="s">
        <v>468</v>
      </c>
      <c r="S70" s="27" t="s">
        <v>469</v>
      </c>
    </row>
    <row r="71" spans="1:19" ht="15">
      <c r="A71" s="26"/>
      <c r="B71" s="26"/>
      <c r="C71" s="26"/>
      <c r="D71" s="26"/>
      <c r="E71" s="26"/>
      <c r="F71" s="26" t="s">
        <v>260</v>
      </c>
      <c r="G71" s="26"/>
      <c r="H71" s="26" t="s">
        <v>260</v>
      </c>
      <c r="I71" s="26"/>
      <c r="J71" s="26" t="s">
        <v>260</v>
      </c>
      <c r="K71" s="26"/>
      <c r="L71" s="26"/>
      <c r="M71" s="26"/>
      <c r="N71" s="27" t="s">
        <v>401</v>
      </c>
      <c r="O71" s="27" t="s">
        <v>402</v>
      </c>
      <c r="P71" s="26" t="s">
        <v>403</v>
      </c>
      <c r="Q71" s="26" t="s">
        <v>17</v>
      </c>
      <c r="R71" s="28" t="s">
        <v>404</v>
      </c>
      <c r="S71" s="27"/>
    </row>
    <row r="72" spans="1:19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 t="s">
        <v>260</v>
      </c>
      <c r="L72" s="26"/>
      <c r="M72" s="26"/>
      <c r="N72" s="68" t="s">
        <v>1090</v>
      </c>
      <c r="O72" s="68" t="s">
        <v>1089</v>
      </c>
      <c r="P72" s="3" t="s">
        <v>1091</v>
      </c>
      <c r="Q72" s="26" t="s">
        <v>12</v>
      </c>
      <c r="R72" s="6" t="s">
        <v>1114</v>
      </c>
      <c r="S72" s="27"/>
    </row>
    <row r="73" spans="1:19" ht="15">
      <c r="A73" s="26" t="s">
        <v>260</v>
      </c>
      <c r="B73" s="26"/>
      <c r="C73" s="26" t="s">
        <v>260</v>
      </c>
      <c r="D73" s="26"/>
      <c r="E73" s="26"/>
      <c r="F73" s="26" t="s">
        <v>260</v>
      </c>
      <c r="G73" s="26"/>
      <c r="H73" s="26" t="s">
        <v>260</v>
      </c>
      <c r="I73" s="26" t="s">
        <v>260</v>
      </c>
      <c r="J73" s="26"/>
      <c r="K73" s="26"/>
      <c r="L73" s="26"/>
      <c r="M73" s="26"/>
      <c r="N73" s="27" t="s">
        <v>565</v>
      </c>
      <c r="O73" s="27" t="s">
        <v>566</v>
      </c>
      <c r="P73" s="26" t="s">
        <v>454</v>
      </c>
      <c r="Q73" s="26" t="s">
        <v>12</v>
      </c>
      <c r="R73" s="29" t="s">
        <v>1000</v>
      </c>
      <c r="S73" s="27" t="s">
        <v>567</v>
      </c>
    </row>
    <row r="74" spans="1:19" ht="15">
      <c r="A74" s="26"/>
      <c r="B74" s="26"/>
      <c r="C74" s="26"/>
      <c r="D74" s="26"/>
      <c r="E74" s="26"/>
      <c r="F74" s="26" t="s">
        <v>260</v>
      </c>
      <c r="G74" s="26"/>
      <c r="H74" s="26"/>
      <c r="I74" s="26"/>
      <c r="J74" s="26"/>
      <c r="K74" s="26"/>
      <c r="L74" s="26"/>
      <c r="M74" s="26"/>
      <c r="N74" s="27" t="s">
        <v>158</v>
      </c>
      <c r="O74" s="27" t="s">
        <v>421</v>
      </c>
      <c r="P74" s="26" t="s">
        <v>324</v>
      </c>
      <c r="Q74" s="26" t="s">
        <v>12</v>
      </c>
      <c r="R74" s="74" t="s">
        <v>1001</v>
      </c>
      <c r="S74" s="27"/>
    </row>
    <row r="75" spans="1:19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 t="s">
        <v>260</v>
      </c>
      <c r="L75" s="26"/>
      <c r="M75" s="26"/>
      <c r="N75" s="19" t="s">
        <v>1082</v>
      </c>
      <c r="O75" s="68" t="s">
        <v>1081</v>
      </c>
      <c r="P75" s="26" t="s">
        <v>1143</v>
      </c>
      <c r="Q75" s="26" t="s">
        <v>12</v>
      </c>
      <c r="R75" s="29" t="s">
        <v>1084</v>
      </c>
      <c r="S75" s="27" t="s">
        <v>1083</v>
      </c>
    </row>
    <row r="76" spans="1:19" ht="15">
      <c r="A76" s="26"/>
      <c r="B76" s="26"/>
      <c r="C76" s="26"/>
      <c r="D76" s="26"/>
      <c r="E76" s="26"/>
      <c r="F76" s="26" t="s">
        <v>260</v>
      </c>
      <c r="G76" s="26"/>
      <c r="H76" s="26"/>
      <c r="I76" s="26" t="s">
        <v>260</v>
      </c>
      <c r="J76" s="26"/>
      <c r="K76" s="26" t="s">
        <v>260</v>
      </c>
      <c r="L76" s="26"/>
      <c r="M76" s="26"/>
      <c r="N76" s="27" t="s">
        <v>351</v>
      </c>
      <c r="O76" s="27" t="s">
        <v>352</v>
      </c>
      <c r="P76" s="26" t="s">
        <v>353</v>
      </c>
      <c r="Q76" s="26" t="s">
        <v>12</v>
      </c>
      <c r="R76" s="28" t="s">
        <v>354</v>
      </c>
      <c r="S76" s="27"/>
    </row>
    <row r="77" spans="1:19" ht="15">
      <c r="A77" s="26" t="s">
        <v>260</v>
      </c>
      <c r="B77" s="26"/>
      <c r="C77" s="26"/>
      <c r="D77" s="26"/>
      <c r="E77" s="26"/>
      <c r="F77" s="26" t="s">
        <v>260</v>
      </c>
      <c r="G77" s="26"/>
      <c r="H77" s="26" t="s">
        <v>260</v>
      </c>
      <c r="I77" s="26" t="s">
        <v>260</v>
      </c>
      <c r="J77" s="26"/>
      <c r="K77" s="26" t="s">
        <v>260</v>
      </c>
      <c r="L77" s="26"/>
      <c r="M77" s="26" t="s">
        <v>260</v>
      </c>
      <c r="N77" s="27" t="s">
        <v>426</v>
      </c>
      <c r="O77" s="27" t="s">
        <v>463</v>
      </c>
      <c r="P77" s="26" t="s">
        <v>213</v>
      </c>
      <c r="Q77" s="26" t="s">
        <v>12</v>
      </c>
      <c r="R77" s="30" t="s">
        <v>537</v>
      </c>
      <c r="S77" s="27"/>
    </row>
    <row r="78" spans="1:19" ht="15">
      <c r="A78" s="26"/>
      <c r="B78" s="26"/>
      <c r="C78" s="26" t="s">
        <v>260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 t="s">
        <v>685</v>
      </c>
      <c r="O78" s="27" t="s">
        <v>684</v>
      </c>
      <c r="P78" s="26" t="s">
        <v>686</v>
      </c>
      <c r="Q78" s="26" t="s">
        <v>12</v>
      </c>
      <c r="R78" s="30" t="s">
        <v>687</v>
      </c>
      <c r="S78" s="27"/>
    </row>
    <row r="79" spans="1:19" ht="15">
      <c r="A79" s="26"/>
      <c r="B79" s="26"/>
      <c r="C79" s="26"/>
      <c r="D79" s="26"/>
      <c r="E79" s="26"/>
      <c r="F79" s="26"/>
      <c r="G79" s="26"/>
      <c r="H79" s="26" t="s">
        <v>260</v>
      </c>
      <c r="I79" s="26" t="s">
        <v>260</v>
      </c>
      <c r="J79" s="26"/>
      <c r="K79" s="26" t="s">
        <v>260</v>
      </c>
      <c r="L79" s="26"/>
      <c r="M79" s="26"/>
      <c r="N79" s="27" t="s">
        <v>545</v>
      </c>
      <c r="O79" s="27" t="s">
        <v>546</v>
      </c>
      <c r="P79" s="26" t="s">
        <v>409</v>
      </c>
      <c r="Q79" s="26" t="s">
        <v>14</v>
      </c>
      <c r="R79" s="29" t="s">
        <v>547</v>
      </c>
      <c r="S79" s="27" t="s">
        <v>1121</v>
      </c>
    </row>
    <row r="80" spans="1:19" ht="15">
      <c r="A80" s="26"/>
      <c r="B80" s="26"/>
      <c r="C80" s="26"/>
      <c r="D80" s="26"/>
      <c r="E80" s="26"/>
      <c r="F80" s="26" t="s">
        <v>260</v>
      </c>
      <c r="G80" s="26"/>
      <c r="H80" s="26"/>
      <c r="I80" s="26"/>
      <c r="J80" s="26"/>
      <c r="K80" s="26"/>
      <c r="L80" s="26"/>
      <c r="M80" s="26"/>
      <c r="N80" s="27" t="s">
        <v>322</v>
      </c>
      <c r="O80" s="27" t="s">
        <v>365</v>
      </c>
      <c r="P80" s="26"/>
      <c r="Q80" s="26"/>
      <c r="R80" s="29" t="s">
        <v>366</v>
      </c>
      <c r="S80" s="27"/>
    </row>
    <row r="81" spans="1:19" ht="15">
      <c r="A81" s="26"/>
      <c r="B81" s="26" t="s">
        <v>260</v>
      </c>
      <c r="C81" s="26" t="s">
        <v>260</v>
      </c>
      <c r="D81" s="26" t="s">
        <v>260</v>
      </c>
      <c r="E81" s="26"/>
      <c r="F81" s="26"/>
      <c r="G81" s="26"/>
      <c r="H81" s="26"/>
      <c r="I81" s="26"/>
      <c r="J81" s="26"/>
      <c r="K81" s="26"/>
      <c r="L81" s="26"/>
      <c r="M81" s="26"/>
      <c r="N81" s="17" t="s">
        <v>610</v>
      </c>
      <c r="O81" s="27" t="s">
        <v>609</v>
      </c>
      <c r="P81" s="26" t="s">
        <v>47</v>
      </c>
      <c r="Q81" s="26" t="s">
        <v>14</v>
      </c>
      <c r="R81" s="29" t="s">
        <v>611</v>
      </c>
      <c r="S81" s="27"/>
    </row>
    <row r="82" spans="1:19" ht="15">
      <c r="A82" s="26"/>
      <c r="B82" s="26" t="s">
        <v>260</v>
      </c>
      <c r="C82" s="26"/>
      <c r="D82" s="26"/>
      <c r="E82" s="26"/>
      <c r="F82" s="26"/>
      <c r="G82" s="26"/>
      <c r="H82" s="26"/>
      <c r="I82" s="26"/>
      <c r="J82" s="26"/>
      <c r="K82" s="26" t="s">
        <v>260</v>
      </c>
      <c r="L82" s="26"/>
      <c r="M82" s="26"/>
      <c r="N82" s="17" t="s">
        <v>623</v>
      </c>
      <c r="O82" s="27" t="s">
        <v>622</v>
      </c>
      <c r="P82" s="39" t="s">
        <v>191</v>
      </c>
      <c r="Q82" s="26" t="s">
        <v>14</v>
      </c>
      <c r="R82" s="29" t="s">
        <v>625</v>
      </c>
      <c r="S82" s="27" t="s">
        <v>624</v>
      </c>
    </row>
    <row r="83" spans="1:19" ht="15">
      <c r="A83" s="26"/>
      <c r="B83" s="26"/>
      <c r="C83" s="26"/>
      <c r="D83" s="26"/>
      <c r="E83" s="26" t="s">
        <v>260</v>
      </c>
      <c r="F83" s="26"/>
      <c r="G83" s="26"/>
      <c r="H83" s="26"/>
      <c r="I83" s="26"/>
      <c r="J83" s="26"/>
      <c r="K83" s="26"/>
      <c r="L83" s="26"/>
      <c r="M83" s="26"/>
      <c r="N83" s="17" t="s">
        <v>728</v>
      </c>
      <c r="O83" s="27" t="s">
        <v>727</v>
      </c>
      <c r="P83" s="39" t="s">
        <v>729</v>
      </c>
      <c r="Q83" s="26" t="s">
        <v>102</v>
      </c>
      <c r="R83" s="29" t="s">
        <v>730</v>
      </c>
      <c r="S83" s="27"/>
    </row>
    <row r="84" spans="1:19" ht="15">
      <c r="A84" s="26"/>
      <c r="B84" s="26"/>
      <c r="C84" s="26"/>
      <c r="D84" s="26"/>
      <c r="E84" s="26"/>
      <c r="F84" s="26"/>
      <c r="G84" s="26"/>
      <c r="H84" s="26" t="s">
        <v>260</v>
      </c>
      <c r="I84" s="26"/>
      <c r="J84" s="26"/>
      <c r="K84" s="26" t="s">
        <v>260</v>
      </c>
      <c r="L84" s="26"/>
      <c r="M84" s="26"/>
      <c r="N84" s="27" t="s">
        <v>793</v>
      </c>
      <c r="O84" s="36" t="s">
        <v>791</v>
      </c>
      <c r="P84" s="34" t="s">
        <v>795</v>
      </c>
      <c r="Q84" s="26" t="s">
        <v>14</v>
      </c>
      <c r="R84" s="29" t="s">
        <v>794</v>
      </c>
      <c r="S84" s="27"/>
    </row>
    <row r="85" spans="1:19" ht="15">
      <c r="A85" s="26"/>
      <c r="B85" s="26"/>
      <c r="C85" s="26"/>
      <c r="D85" s="26"/>
      <c r="E85" s="26"/>
      <c r="F85" s="26"/>
      <c r="G85" s="26"/>
      <c r="H85" s="26" t="s">
        <v>260</v>
      </c>
      <c r="I85" s="26" t="s">
        <v>260</v>
      </c>
      <c r="J85" s="26"/>
      <c r="K85" s="26" t="s">
        <v>260</v>
      </c>
      <c r="L85" s="26"/>
      <c r="M85" s="26"/>
      <c r="N85" s="27" t="s">
        <v>516</v>
      </c>
      <c r="O85" s="27" t="s">
        <v>517</v>
      </c>
      <c r="P85" s="26" t="s">
        <v>518</v>
      </c>
      <c r="Q85" s="26" t="s">
        <v>12</v>
      </c>
      <c r="R85" s="29" t="s">
        <v>1002</v>
      </c>
      <c r="S85" s="27" t="s">
        <v>519</v>
      </c>
    </row>
    <row r="86" spans="1:19" ht="15">
      <c r="A86" s="26"/>
      <c r="B86" s="26"/>
      <c r="C86" s="26"/>
      <c r="D86" s="26"/>
      <c r="E86" s="26"/>
      <c r="F86" s="26" t="s">
        <v>260</v>
      </c>
      <c r="G86" s="26"/>
      <c r="H86" s="26"/>
      <c r="I86" s="26"/>
      <c r="J86" s="26"/>
      <c r="K86" s="26"/>
      <c r="L86" s="26"/>
      <c r="M86" s="26" t="s">
        <v>260</v>
      </c>
      <c r="N86" s="27" t="s">
        <v>301</v>
      </c>
      <c r="O86" s="27" t="s">
        <v>302</v>
      </c>
      <c r="P86" s="26" t="s">
        <v>213</v>
      </c>
      <c r="Q86" s="26" t="s">
        <v>12</v>
      </c>
      <c r="R86" s="28" t="s">
        <v>303</v>
      </c>
      <c r="S86" s="27"/>
    </row>
    <row r="87" spans="1:19" ht="15">
      <c r="A87" s="26" t="s">
        <v>260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7" t="s">
        <v>222</v>
      </c>
      <c r="O87" s="27" t="s">
        <v>223</v>
      </c>
      <c r="P87" s="26" t="s">
        <v>409</v>
      </c>
      <c r="Q87" s="26" t="s">
        <v>14</v>
      </c>
      <c r="R87" s="29" t="s">
        <v>224</v>
      </c>
      <c r="S87" t="s">
        <v>953</v>
      </c>
    </row>
    <row r="88" spans="1:19" ht="15">
      <c r="A88" s="26"/>
      <c r="B88" s="26"/>
      <c r="C88" s="26"/>
      <c r="D88" s="26"/>
      <c r="E88" s="26"/>
      <c r="F88" s="26"/>
      <c r="G88" s="26"/>
      <c r="H88" s="26"/>
      <c r="I88" s="26" t="s">
        <v>260</v>
      </c>
      <c r="J88" s="26"/>
      <c r="K88" s="26"/>
      <c r="L88" s="26"/>
      <c r="M88" s="26"/>
      <c r="N88" s="27" t="s">
        <v>899</v>
      </c>
      <c r="O88" s="27" t="s">
        <v>898</v>
      </c>
      <c r="P88" s="26" t="s">
        <v>856</v>
      </c>
      <c r="Q88" s="26" t="s">
        <v>12</v>
      </c>
      <c r="R88" s="74" t="s">
        <v>1197</v>
      </c>
      <c r="S88" s="27"/>
    </row>
    <row r="89" spans="1:19" ht="15">
      <c r="A89" s="26"/>
      <c r="B89" s="26"/>
      <c r="C89" s="26" t="s">
        <v>260</v>
      </c>
      <c r="D89" s="26"/>
      <c r="E89" s="26"/>
      <c r="F89" s="26"/>
      <c r="G89" s="26"/>
      <c r="H89" s="26"/>
      <c r="I89" s="26" t="s">
        <v>260</v>
      </c>
      <c r="J89" s="26"/>
      <c r="K89" s="26" t="s">
        <v>260</v>
      </c>
      <c r="L89" s="26"/>
      <c r="M89" s="26"/>
      <c r="N89" s="27" t="s">
        <v>465</v>
      </c>
      <c r="O89" s="27" t="s">
        <v>464</v>
      </c>
      <c r="P89" s="26" t="s">
        <v>1122</v>
      </c>
      <c r="Q89" s="26" t="s">
        <v>12</v>
      </c>
      <c r="R89" s="29" t="s">
        <v>466</v>
      </c>
      <c r="S89" s="27"/>
    </row>
    <row r="90" spans="1:19" ht="15">
      <c r="A90" s="26"/>
      <c r="B90" s="26"/>
      <c r="C90" s="26" t="s">
        <v>260</v>
      </c>
      <c r="D90" s="26"/>
      <c r="E90" s="26"/>
      <c r="F90" s="26"/>
      <c r="G90" s="26"/>
      <c r="H90" s="26" t="s">
        <v>260</v>
      </c>
      <c r="I90" s="26"/>
      <c r="J90" s="26"/>
      <c r="K90" s="26" t="s">
        <v>260</v>
      </c>
      <c r="L90" s="26"/>
      <c r="M90" s="26"/>
      <c r="N90" s="27" t="s">
        <v>689</v>
      </c>
      <c r="O90" s="27" t="s">
        <v>688</v>
      </c>
      <c r="P90" s="26" t="s">
        <v>1149</v>
      </c>
      <c r="Q90" s="26" t="s">
        <v>12</v>
      </c>
      <c r="R90" s="29" t="s">
        <v>690</v>
      </c>
      <c r="S90" s="27"/>
    </row>
    <row r="91" spans="1:19" ht="15">
      <c r="A91" s="26" t="s">
        <v>260</v>
      </c>
      <c r="B91" s="26"/>
      <c r="C91" s="26"/>
      <c r="D91" s="26"/>
      <c r="E91" s="26"/>
      <c r="F91" s="26" t="s">
        <v>260</v>
      </c>
      <c r="G91" s="26"/>
      <c r="H91" s="26"/>
      <c r="I91" s="26"/>
      <c r="J91" s="26"/>
      <c r="K91" s="26"/>
      <c r="L91" s="26"/>
      <c r="M91" s="26"/>
      <c r="N91" s="27" t="s">
        <v>217</v>
      </c>
      <c r="O91" s="27" t="s">
        <v>218</v>
      </c>
      <c r="P91" s="40" t="s">
        <v>461</v>
      </c>
      <c r="Q91" s="26" t="s">
        <v>12</v>
      </c>
      <c r="R91" s="29" t="s">
        <v>219</v>
      </c>
      <c r="S91" s="27"/>
    </row>
    <row r="92" spans="1:19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 t="s">
        <v>260</v>
      </c>
      <c r="L92" s="26"/>
      <c r="M92" s="26"/>
      <c r="N92" s="19" t="s">
        <v>1096</v>
      </c>
      <c r="O92" s="68" t="s">
        <v>1095</v>
      </c>
      <c r="P92" s="3" t="s">
        <v>1087</v>
      </c>
      <c r="Q92" s="26" t="s">
        <v>14</v>
      </c>
      <c r="R92" s="6" t="s">
        <v>1097</v>
      </c>
      <c r="S92" s="27"/>
    </row>
    <row r="93" spans="1:19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 t="s">
        <v>260</v>
      </c>
      <c r="N93" s="19" t="s">
        <v>1166</v>
      </c>
      <c r="O93" s="68" t="s">
        <v>1165</v>
      </c>
      <c r="Q93" s="26"/>
      <c r="R93" s="69" t="s">
        <v>1167</v>
      </c>
      <c r="S93" s="27"/>
    </row>
    <row r="94" spans="1:19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 t="s">
        <v>260</v>
      </c>
      <c r="L94" s="26"/>
      <c r="M94" s="26"/>
      <c r="N94" s="19" t="s">
        <v>1073</v>
      </c>
      <c r="O94" s="19" t="s">
        <v>1072</v>
      </c>
      <c r="P94" s="40"/>
      <c r="Q94" s="26"/>
      <c r="R94" s="69" t="s">
        <v>1074</v>
      </c>
      <c r="S94" s="27"/>
    </row>
    <row r="95" spans="1:19" ht="15">
      <c r="A95" s="26" t="s">
        <v>260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 t="s">
        <v>63</v>
      </c>
      <c r="O95" s="27" t="s">
        <v>64</v>
      </c>
      <c r="P95" s="26" t="s">
        <v>29</v>
      </c>
      <c r="Q95" s="26" t="s">
        <v>30</v>
      </c>
      <c r="R95" s="70" t="s">
        <v>1151</v>
      </c>
      <c r="S95" s="27" t="s">
        <v>65</v>
      </c>
    </row>
    <row r="96" spans="1:19" ht="15">
      <c r="A96" s="26" t="s">
        <v>260</v>
      </c>
      <c r="B96" s="26"/>
      <c r="C96" s="26"/>
      <c r="D96" s="26"/>
      <c r="E96" s="26"/>
      <c r="F96" s="26" t="s">
        <v>260</v>
      </c>
      <c r="G96" s="26"/>
      <c r="H96" s="26"/>
      <c r="I96" s="26"/>
      <c r="J96" s="26"/>
      <c r="K96" s="26"/>
      <c r="L96" s="26"/>
      <c r="M96" s="26"/>
      <c r="N96" s="27" t="s">
        <v>594</v>
      </c>
      <c r="O96" s="27" t="s">
        <v>595</v>
      </c>
      <c r="P96" s="26" t="s">
        <v>1145</v>
      </c>
      <c r="Q96" s="26" t="s">
        <v>12</v>
      </c>
      <c r="R96" s="29" t="s">
        <v>151</v>
      </c>
      <c r="S96" s="27" t="s">
        <v>596</v>
      </c>
    </row>
    <row r="97" spans="1:19" ht="15">
      <c r="A97" s="26"/>
      <c r="B97" s="26"/>
      <c r="C97" s="26"/>
      <c r="D97" s="26"/>
      <c r="E97" s="26"/>
      <c r="F97" s="26"/>
      <c r="G97" s="26"/>
      <c r="H97" s="26"/>
      <c r="I97" s="26" t="s">
        <v>260</v>
      </c>
      <c r="J97" s="26"/>
      <c r="K97" s="26"/>
      <c r="L97" s="26"/>
      <c r="M97" s="26" t="s">
        <v>260</v>
      </c>
      <c r="N97" s="27" t="s">
        <v>923</v>
      </c>
      <c r="O97" s="27" t="s">
        <v>922</v>
      </c>
      <c r="P97" s="26" t="s">
        <v>924</v>
      </c>
      <c r="Q97" s="26" t="s">
        <v>12</v>
      </c>
      <c r="R97" s="29" t="s">
        <v>942</v>
      </c>
      <c r="S97" s="36" t="s">
        <v>925</v>
      </c>
    </row>
    <row r="98" spans="1:19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 t="s">
        <v>260</v>
      </c>
      <c r="L98" s="26"/>
      <c r="M98" s="26"/>
      <c r="N98" s="19" t="s">
        <v>977</v>
      </c>
      <c r="O98" s="19" t="s">
        <v>1070</v>
      </c>
      <c r="P98" s="26"/>
      <c r="Q98" s="26" t="s">
        <v>17</v>
      </c>
      <c r="R98" s="29"/>
      <c r="S98" t="s">
        <v>1071</v>
      </c>
    </row>
    <row r="99" spans="1:19" ht="15">
      <c r="A99" s="26"/>
      <c r="B99" s="26"/>
      <c r="C99" s="26"/>
      <c r="D99" s="26"/>
      <c r="E99" s="26"/>
      <c r="F99" s="26"/>
      <c r="G99" s="26"/>
      <c r="H99" s="26" t="s">
        <v>260</v>
      </c>
      <c r="I99" s="26"/>
      <c r="J99" s="26"/>
      <c r="K99" s="26"/>
      <c r="L99" s="26"/>
      <c r="M99" s="26"/>
      <c r="N99" s="27" t="s">
        <v>884</v>
      </c>
      <c r="O99" s="27" t="s">
        <v>883</v>
      </c>
      <c r="P99" s="26" t="s">
        <v>1123</v>
      </c>
      <c r="Q99" s="26" t="s">
        <v>809</v>
      </c>
      <c r="R99" s="30" t="s">
        <v>885</v>
      </c>
      <c r="S99" s="27"/>
    </row>
    <row r="100" spans="1:19" ht="15">
      <c r="A100" s="26" t="s">
        <v>260</v>
      </c>
      <c r="B100" s="26"/>
      <c r="C100" s="26"/>
      <c r="D100" s="26"/>
      <c r="E100" s="26"/>
      <c r="F100" s="26"/>
      <c r="G100" s="26" t="s">
        <v>260</v>
      </c>
      <c r="H100" s="26" t="s">
        <v>260</v>
      </c>
      <c r="I100" s="26"/>
      <c r="J100" s="26"/>
      <c r="K100" s="26"/>
      <c r="L100" s="26"/>
      <c r="M100" s="26"/>
      <c r="N100" s="27" t="s">
        <v>116</v>
      </c>
      <c r="O100" s="27" t="s">
        <v>117</v>
      </c>
      <c r="P100" s="26" t="s">
        <v>118</v>
      </c>
      <c r="Q100" s="26" t="s">
        <v>119</v>
      </c>
      <c r="R100" s="28" t="s">
        <v>120</v>
      </c>
      <c r="S100" s="27"/>
    </row>
    <row r="101" spans="1:19" ht="15">
      <c r="A101" s="26"/>
      <c r="B101" s="26"/>
      <c r="C101" s="26"/>
      <c r="D101" s="26"/>
      <c r="E101" s="26"/>
      <c r="F101" s="26"/>
      <c r="G101" s="26"/>
      <c r="H101" s="26"/>
      <c r="I101" s="26" t="s">
        <v>260</v>
      </c>
      <c r="J101" s="26"/>
      <c r="K101" s="26"/>
      <c r="L101" s="26"/>
      <c r="M101" s="26"/>
      <c r="N101" s="27" t="s">
        <v>541</v>
      </c>
      <c r="O101" s="27" t="s">
        <v>559</v>
      </c>
      <c r="P101" s="26" t="s">
        <v>542</v>
      </c>
      <c r="Q101" s="26" t="s">
        <v>12</v>
      </c>
      <c r="R101" s="28" t="s">
        <v>543</v>
      </c>
      <c r="S101" s="27" t="s">
        <v>544</v>
      </c>
    </row>
    <row r="102" spans="1:19" ht="15">
      <c r="A102" s="26"/>
      <c r="B102" s="26"/>
      <c r="C102" s="26"/>
      <c r="D102" s="26"/>
      <c r="E102" s="26"/>
      <c r="F102" s="26" t="s">
        <v>260</v>
      </c>
      <c r="G102" s="26"/>
      <c r="H102" s="26" t="s">
        <v>260</v>
      </c>
      <c r="I102" s="26" t="s">
        <v>260</v>
      </c>
      <c r="J102" s="26"/>
      <c r="K102" s="26" t="s">
        <v>260</v>
      </c>
      <c r="L102" s="26"/>
      <c r="M102" s="26" t="s">
        <v>260</v>
      </c>
      <c r="N102" s="27" t="s">
        <v>322</v>
      </c>
      <c r="O102" s="27" t="s">
        <v>323</v>
      </c>
      <c r="P102" s="26" t="s">
        <v>324</v>
      </c>
      <c r="Q102" s="26" t="s">
        <v>12</v>
      </c>
      <c r="R102" s="29" t="s">
        <v>325</v>
      </c>
      <c r="S102" s="27" t="s">
        <v>467</v>
      </c>
    </row>
    <row r="103" spans="1:21" s="19" customFormat="1" ht="15">
      <c r="A103" s="26"/>
      <c r="B103" s="26"/>
      <c r="C103" s="26"/>
      <c r="D103" s="26"/>
      <c r="E103" s="26"/>
      <c r="F103" s="26"/>
      <c r="G103" s="26"/>
      <c r="H103" s="26" t="s">
        <v>260</v>
      </c>
      <c r="I103" s="26"/>
      <c r="J103" s="26"/>
      <c r="K103" s="26"/>
      <c r="L103" s="26"/>
      <c r="M103" s="26"/>
      <c r="N103" s="27" t="s">
        <v>875</v>
      </c>
      <c r="O103" s="27" t="s">
        <v>874</v>
      </c>
      <c r="P103" s="26" t="s">
        <v>213</v>
      </c>
      <c r="Q103" s="26" t="s">
        <v>12</v>
      </c>
      <c r="R103" s="30" t="s">
        <v>876</v>
      </c>
      <c r="S103" s="27"/>
      <c r="T103"/>
      <c r="U103"/>
    </row>
    <row r="104" spans="1:21" s="20" customFormat="1" ht="15">
      <c r="A104" s="26"/>
      <c r="B104" s="26" t="s">
        <v>260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7" t="s">
        <v>627</v>
      </c>
      <c r="O104" s="27" t="s">
        <v>626</v>
      </c>
      <c r="P104" s="26" t="s">
        <v>138</v>
      </c>
      <c r="Q104" s="26" t="s">
        <v>14</v>
      </c>
      <c r="R104" s="29" t="s">
        <v>628</v>
      </c>
      <c r="S104" s="27"/>
      <c r="T104"/>
      <c r="U104"/>
    </row>
    <row r="105" spans="1:19" s="19" customFormat="1" ht="15">
      <c r="A105" s="35" t="s">
        <v>260</v>
      </c>
      <c r="B105" s="35"/>
      <c r="C105" s="35"/>
      <c r="D105" s="35"/>
      <c r="E105" s="35"/>
      <c r="F105" s="35"/>
      <c r="G105" s="35" t="s">
        <v>260</v>
      </c>
      <c r="H105" s="35"/>
      <c r="I105" s="35"/>
      <c r="J105" s="35"/>
      <c r="K105" s="35"/>
      <c r="L105" s="35"/>
      <c r="M105" s="35"/>
      <c r="N105" s="38" t="s">
        <v>59</v>
      </c>
      <c r="O105" s="38" t="s">
        <v>60</v>
      </c>
      <c r="P105" s="35" t="s">
        <v>72</v>
      </c>
      <c r="Q105" s="35" t="s">
        <v>61</v>
      </c>
      <c r="R105" s="28" t="s">
        <v>62</v>
      </c>
      <c r="S105" s="38" t="s">
        <v>770</v>
      </c>
    </row>
    <row r="106" spans="1:21" ht="15">
      <c r="A106" s="41"/>
      <c r="B106" s="41"/>
      <c r="C106" s="41"/>
      <c r="D106" s="41"/>
      <c r="E106" s="41"/>
      <c r="F106" s="41"/>
      <c r="G106" s="41"/>
      <c r="H106" s="35" t="s">
        <v>260</v>
      </c>
      <c r="I106" s="41"/>
      <c r="J106" s="35" t="s">
        <v>260</v>
      </c>
      <c r="K106" s="41"/>
      <c r="L106" s="41"/>
      <c r="M106" s="41"/>
      <c r="N106" s="27" t="s">
        <v>849</v>
      </c>
      <c r="O106" s="27" t="s">
        <v>848</v>
      </c>
      <c r="P106" s="26" t="s">
        <v>368</v>
      </c>
      <c r="Q106" s="35" t="s">
        <v>17</v>
      </c>
      <c r="R106" s="29" t="s">
        <v>850</v>
      </c>
      <c r="S106" s="38" t="s">
        <v>973</v>
      </c>
      <c r="T106" s="20"/>
      <c r="U106" s="20"/>
    </row>
    <row r="107" spans="1:21" ht="15">
      <c r="A107" s="35" t="s">
        <v>260</v>
      </c>
      <c r="B107" s="35"/>
      <c r="C107" s="35"/>
      <c r="D107" s="35"/>
      <c r="E107" s="35"/>
      <c r="F107" s="35"/>
      <c r="G107" s="35"/>
      <c r="H107" s="35" t="s">
        <v>260</v>
      </c>
      <c r="I107" s="35" t="s">
        <v>260</v>
      </c>
      <c r="J107" s="35"/>
      <c r="K107" s="35"/>
      <c r="L107" s="35"/>
      <c r="M107" s="35" t="s">
        <v>260</v>
      </c>
      <c r="N107" s="38" t="s">
        <v>597</v>
      </c>
      <c r="O107" s="38" t="s">
        <v>150</v>
      </c>
      <c r="P107" s="35" t="s">
        <v>148</v>
      </c>
      <c r="Q107" s="35" t="s">
        <v>12</v>
      </c>
      <c r="R107" s="29" t="s">
        <v>908</v>
      </c>
      <c r="S107" s="38" t="s">
        <v>769</v>
      </c>
      <c r="T107" s="19"/>
      <c r="U107" s="19"/>
    </row>
    <row r="108" spans="1:19" ht="15">
      <c r="A108" s="26"/>
      <c r="B108" s="26"/>
      <c r="C108" s="26"/>
      <c r="D108" s="26"/>
      <c r="E108" s="26"/>
      <c r="F108" s="26" t="s">
        <v>260</v>
      </c>
      <c r="G108" s="26"/>
      <c r="H108" s="26"/>
      <c r="I108" s="26"/>
      <c r="J108" s="26"/>
      <c r="K108" s="26"/>
      <c r="L108" s="26"/>
      <c r="M108" s="26"/>
      <c r="N108" s="27" t="s">
        <v>419</v>
      </c>
      <c r="O108" s="27" t="s">
        <v>420</v>
      </c>
      <c r="P108" s="26" t="s">
        <v>363</v>
      </c>
      <c r="Q108" s="26" t="s">
        <v>12</v>
      </c>
      <c r="R108" s="29" t="s">
        <v>1003</v>
      </c>
      <c r="S108" s="27"/>
    </row>
    <row r="109" spans="1:19" ht="15">
      <c r="A109" s="26"/>
      <c r="B109" s="26"/>
      <c r="C109" s="26"/>
      <c r="D109" s="26"/>
      <c r="E109" s="26"/>
      <c r="F109" s="26"/>
      <c r="G109" s="26"/>
      <c r="H109" s="26" t="s">
        <v>260</v>
      </c>
      <c r="I109" s="26"/>
      <c r="J109" s="26"/>
      <c r="K109" s="26" t="s">
        <v>260</v>
      </c>
      <c r="L109" s="26"/>
      <c r="M109" s="26"/>
      <c r="N109" s="27" t="s">
        <v>857</v>
      </c>
      <c r="O109" s="27" t="s">
        <v>420</v>
      </c>
      <c r="P109" s="26" t="s">
        <v>858</v>
      </c>
      <c r="Q109" s="26" t="s">
        <v>12</v>
      </c>
      <c r="R109" s="29" t="s">
        <v>859</v>
      </c>
      <c r="S109" s="27" t="s">
        <v>860</v>
      </c>
    </row>
    <row r="110" spans="1:19" ht="15">
      <c r="A110" s="26"/>
      <c r="B110" s="26"/>
      <c r="C110" s="26"/>
      <c r="D110" s="26"/>
      <c r="E110" s="26"/>
      <c r="F110" s="26"/>
      <c r="G110" s="26"/>
      <c r="H110" s="26" t="s">
        <v>260</v>
      </c>
      <c r="I110" s="26" t="s">
        <v>260</v>
      </c>
      <c r="J110" s="26"/>
      <c r="K110" s="26"/>
      <c r="L110" s="26"/>
      <c r="M110" s="26" t="s">
        <v>260</v>
      </c>
      <c r="N110" s="33" t="s">
        <v>776</v>
      </c>
      <c r="O110" s="33" t="s">
        <v>775</v>
      </c>
      <c r="P110" s="26" t="s">
        <v>550</v>
      </c>
      <c r="Q110" s="26" t="s">
        <v>12</v>
      </c>
      <c r="R110" s="29" t="s">
        <v>907</v>
      </c>
      <c r="S110" t="s">
        <v>954</v>
      </c>
    </row>
    <row r="111" spans="1:19" ht="15">
      <c r="A111" s="26"/>
      <c r="B111" s="26"/>
      <c r="C111" s="26"/>
      <c r="D111" s="26"/>
      <c r="E111" s="26"/>
      <c r="F111" s="26"/>
      <c r="G111" s="26"/>
      <c r="H111" s="26" t="s">
        <v>260</v>
      </c>
      <c r="I111" s="26" t="s">
        <v>260</v>
      </c>
      <c r="J111" s="26"/>
      <c r="K111" s="26" t="s">
        <v>260</v>
      </c>
      <c r="L111" s="26"/>
      <c r="M111" s="26"/>
      <c r="N111" s="27" t="s">
        <v>829</v>
      </c>
      <c r="O111" s="27" t="s">
        <v>828</v>
      </c>
      <c r="P111" s="26" t="s">
        <v>279</v>
      </c>
      <c r="Q111" s="26" t="s">
        <v>12</v>
      </c>
      <c r="R111" s="29" t="s">
        <v>830</v>
      </c>
      <c r="S111" s="27" t="s">
        <v>897</v>
      </c>
    </row>
    <row r="112" spans="1:19" ht="14.25" customHeight="1">
      <c r="A112" s="26"/>
      <c r="B112" s="26"/>
      <c r="C112" s="26"/>
      <c r="D112" s="26"/>
      <c r="E112" s="26"/>
      <c r="F112" s="26"/>
      <c r="G112" s="26"/>
      <c r="H112" s="26"/>
      <c r="I112" s="26" t="s">
        <v>260</v>
      </c>
      <c r="J112" s="26"/>
      <c r="K112" s="26"/>
      <c r="L112" s="26"/>
      <c r="M112" s="26" t="s">
        <v>260</v>
      </c>
      <c r="N112" s="27" t="s">
        <v>473</v>
      </c>
      <c r="O112" s="27" t="s">
        <v>474</v>
      </c>
      <c r="P112" s="26" t="s">
        <v>409</v>
      </c>
      <c r="Q112" s="26" t="s">
        <v>14</v>
      </c>
      <c r="R112" s="29" t="s">
        <v>475</v>
      </c>
      <c r="S112" s="27" t="s">
        <v>476</v>
      </c>
    </row>
    <row r="113" spans="1:19" ht="14.25" customHeight="1">
      <c r="A113" s="26"/>
      <c r="B113" s="26"/>
      <c r="C113" s="26"/>
      <c r="D113" s="26"/>
      <c r="E113" s="26"/>
      <c r="F113" s="26" t="s">
        <v>260</v>
      </c>
      <c r="G113" s="26"/>
      <c r="H113" s="26" t="s">
        <v>260</v>
      </c>
      <c r="I113" s="26" t="s">
        <v>260</v>
      </c>
      <c r="J113" s="26" t="s">
        <v>260</v>
      </c>
      <c r="K113" s="26"/>
      <c r="L113" s="26"/>
      <c r="M113" s="26"/>
      <c r="N113" s="27" t="s">
        <v>371</v>
      </c>
      <c r="O113" s="27" t="s">
        <v>372</v>
      </c>
      <c r="P113" s="26" t="s">
        <v>368</v>
      </c>
      <c r="Q113" s="26" t="s">
        <v>17</v>
      </c>
      <c r="R113" s="29" t="s">
        <v>374</v>
      </c>
      <c r="S113" s="27" t="s">
        <v>973</v>
      </c>
    </row>
    <row r="114" spans="1:19" ht="14.25" customHeight="1">
      <c r="A114" s="26"/>
      <c r="B114" s="26"/>
      <c r="C114" s="26"/>
      <c r="D114" s="26"/>
      <c r="E114" s="26"/>
      <c r="F114" s="26" t="s">
        <v>260</v>
      </c>
      <c r="G114" s="26"/>
      <c r="H114" s="26" t="s">
        <v>260</v>
      </c>
      <c r="I114" s="26"/>
      <c r="J114" s="26" t="s">
        <v>260</v>
      </c>
      <c r="K114" s="26"/>
      <c r="L114" s="26"/>
      <c r="M114" s="26"/>
      <c r="N114" s="27" t="s">
        <v>367</v>
      </c>
      <c r="O114" s="27" t="s">
        <v>373</v>
      </c>
      <c r="P114" s="26" t="s">
        <v>368</v>
      </c>
      <c r="Q114" s="26" t="s">
        <v>17</v>
      </c>
      <c r="R114" s="29" t="s">
        <v>369</v>
      </c>
      <c r="S114" s="27" t="s">
        <v>970</v>
      </c>
    </row>
    <row r="115" spans="1:19" ht="14.25" customHeight="1">
      <c r="A115" s="26"/>
      <c r="B115" s="26"/>
      <c r="C115" s="26"/>
      <c r="D115" s="26"/>
      <c r="E115" s="26"/>
      <c r="F115" s="26" t="s">
        <v>260</v>
      </c>
      <c r="G115" s="26"/>
      <c r="H115" s="26"/>
      <c r="I115" s="26"/>
      <c r="J115" s="26"/>
      <c r="K115" s="26"/>
      <c r="L115" s="26"/>
      <c r="M115" s="26"/>
      <c r="N115" s="27" t="s">
        <v>287</v>
      </c>
      <c r="O115" s="27" t="s">
        <v>288</v>
      </c>
      <c r="P115" s="26" t="s">
        <v>289</v>
      </c>
      <c r="Q115" s="26" t="s">
        <v>14</v>
      </c>
      <c r="R115" s="29" t="s">
        <v>1004</v>
      </c>
      <c r="S115" s="27"/>
    </row>
    <row r="116" spans="1:19" ht="14.25" customHeight="1">
      <c r="A116" s="27"/>
      <c r="B116" s="27"/>
      <c r="C116" s="27"/>
      <c r="D116" s="27"/>
      <c r="E116" s="27"/>
      <c r="F116" s="27"/>
      <c r="G116" s="27"/>
      <c r="H116" s="27"/>
      <c r="I116" s="26" t="s">
        <v>260</v>
      </c>
      <c r="J116" s="26"/>
      <c r="K116" s="26" t="s">
        <v>260</v>
      </c>
      <c r="L116" s="26"/>
      <c r="M116" s="26"/>
      <c r="N116" s="27"/>
      <c r="O116" s="38" t="s">
        <v>903</v>
      </c>
      <c r="P116" s="26" t="s">
        <v>1146</v>
      </c>
      <c r="Q116" s="26" t="s">
        <v>12</v>
      </c>
      <c r="R116" s="29" t="s">
        <v>1045</v>
      </c>
      <c r="S116" s="66"/>
    </row>
    <row r="117" spans="1:19" ht="15">
      <c r="A117" s="26" t="s">
        <v>260</v>
      </c>
      <c r="B117" s="26"/>
      <c r="C117" s="26"/>
      <c r="D117" s="26" t="s">
        <v>260</v>
      </c>
      <c r="E117" s="26"/>
      <c r="F117" s="26" t="s">
        <v>260</v>
      </c>
      <c r="G117" s="26"/>
      <c r="H117" s="26" t="s">
        <v>260</v>
      </c>
      <c r="I117" s="26" t="s">
        <v>260</v>
      </c>
      <c r="J117" s="26"/>
      <c r="K117" s="26"/>
      <c r="L117" s="26"/>
      <c r="M117" s="26" t="s">
        <v>260</v>
      </c>
      <c r="N117" s="27" t="s">
        <v>196</v>
      </c>
      <c r="O117" s="27" t="s">
        <v>1127</v>
      </c>
      <c r="P117" s="26" t="s">
        <v>269</v>
      </c>
      <c r="Q117" s="26" t="s">
        <v>229</v>
      </c>
      <c r="R117" s="29" t="s">
        <v>197</v>
      </c>
      <c r="S117" s="27"/>
    </row>
    <row r="118" spans="1:21" ht="14.25" customHeight="1">
      <c r="A118" s="32" t="s">
        <v>260</v>
      </c>
      <c r="B118" s="32"/>
      <c r="C118" s="32"/>
      <c r="D118" s="32"/>
      <c r="E118" s="32"/>
      <c r="F118" s="32"/>
      <c r="G118" s="32"/>
      <c r="H118" s="32"/>
      <c r="I118" s="32"/>
      <c r="J118" s="32" t="s">
        <v>260</v>
      </c>
      <c r="K118" s="32"/>
      <c r="L118" s="32"/>
      <c r="M118" s="32"/>
      <c r="N118" s="31" t="s">
        <v>112</v>
      </c>
      <c r="O118" s="31" t="s">
        <v>113</v>
      </c>
      <c r="P118" s="32" t="s">
        <v>114</v>
      </c>
      <c r="Q118" s="32" t="s">
        <v>17</v>
      </c>
      <c r="R118" s="61" t="s">
        <v>115</v>
      </c>
      <c r="S118" s="31" t="s">
        <v>96</v>
      </c>
      <c r="T118" s="7"/>
      <c r="U118" s="7"/>
    </row>
    <row r="119" spans="1:19" ht="14.25" customHeight="1">
      <c r="A119" s="26"/>
      <c r="B119" s="26"/>
      <c r="C119" s="26"/>
      <c r="D119" s="26" t="s">
        <v>260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7" t="s">
        <v>704</v>
      </c>
      <c r="O119" s="27" t="s">
        <v>703</v>
      </c>
      <c r="P119" s="26" t="s">
        <v>269</v>
      </c>
      <c r="Q119" s="26" t="s">
        <v>229</v>
      </c>
      <c r="R119" s="29" t="s">
        <v>705</v>
      </c>
      <c r="S119" s="27"/>
    </row>
    <row r="120" spans="1:19" ht="14.25" customHeight="1">
      <c r="A120" s="26" t="s">
        <v>260</v>
      </c>
      <c r="B120" s="26"/>
      <c r="C120" s="26"/>
      <c r="D120" s="26"/>
      <c r="E120" s="26"/>
      <c r="F120" s="26" t="s">
        <v>260</v>
      </c>
      <c r="G120" s="26"/>
      <c r="H120" s="26"/>
      <c r="I120" s="26"/>
      <c r="J120" s="26"/>
      <c r="K120" s="26"/>
      <c r="L120" s="26"/>
      <c r="M120" s="26"/>
      <c r="N120" s="27" t="s">
        <v>248</v>
      </c>
      <c r="O120" s="27" t="s">
        <v>249</v>
      </c>
      <c r="P120" s="26" t="s">
        <v>118</v>
      </c>
      <c r="Q120" s="26" t="s">
        <v>119</v>
      </c>
      <c r="R120" s="29" t="s">
        <v>250</v>
      </c>
      <c r="S120" s="27"/>
    </row>
    <row r="121" spans="1:19" ht="14.25" customHeight="1">
      <c r="A121" s="26"/>
      <c r="B121" s="26"/>
      <c r="C121" s="26"/>
      <c r="D121" s="26"/>
      <c r="E121" s="26" t="s">
        <v>260</v>
      </c>
      <c r="F121" s="26"/>
      <c r="G121" s="26"/>
      <c r="H121" s="26"/>
      <c r="I121" s="26"/>
      <c r="J121" s="26"/>
      <c r="K121" s="26"/>
      <c r="L121" s="26"/>
      <c r="M121" s="26"/>
      <c r="N121" s="27" t="s">
        <v>732</v>
      </c>
      <c r="O121" s="27" t="s">
        <v>731</v>
      </c>
      <c r="P121" s="26" t="s">
        <v>733</v>
      </c>
      <c r="Q121" s="26" t="s">
        <v>102</v>
      </c>
      <c r="R121" s="29" t="s">
        <v>734</v>
      </c>
      <c r="S121" s="27"/>
    </row>
    <row r="122" spans="1:21" s="7" customFormat="1" ht="14.25" customHeight="1">
      <c r="A122" s="26"/>
      <c r="B122" s="26"/>
      <c r="C122" s="26"/>
      <c r="D122" s="26"/>
      <c r="E122" s="26"/>
      <c r="F122" s="26"/>
      <c r="G122" s="26"/>
      <c r="H122" s="26" t="s">
        <v>260</v>
      </c>
      <c r="I122" s="26"/>
      <c r="J122" s="26" t="s">
        <v>260</v>
      </c>
      <c r="K122" s="26"/>
      <c r="L122" s="26"/>
      <c r="M122" s="26"/>
      <c r="N122" s="27" t="s">
        <v>631</v>
      </c>
      <c r="O122" s="27" t="s">
        <v>816</v>
      </c>
      <c r="P122" s="26" t="s">
        <v>368</v>
      </c>
      <c r="Q122" s="26" t="s">
        <v>17</v>
      </c>
      <c r="R122" s="29" t="s">
        <v>817</v>
      </c>
      <c r="S122" s="27" t="s">
        <v>973</v>
      </c>
      <c r="T122"/>
      <c r="U122"/>
    </row>
    <row r="123" spans="1:19" ht="14.25" customHeight="1">
      <c r="A123" s="26" t="s">
        <v>260</v>
      </c>
      <c r="B123" s="26"/>
      <c r="C123" s="26"/>
      <c r="D123" s="26" t="s">
        <v>260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7" t="s">
        <v>227</v>
      </c>
      <c r="O123" s="27" t="s">
        <v>228</v>
      </c>
      <c r="P123" s="26"/>
      <c r="Q123" s="26" t="s">
        <v>229</v>
      </c>
      <c r="R123" s="29" t="s">
        <v>230</v>
      </c>
      <c r="S123" s="27"/>
    </row>
    <row r="124" spans="1:19" ht="14.25" customHeight="1">
      <c r="A124" s="26" t="s">
        <v>260</v>
      </c>
      <c r="B124" s="26"/>
      <c r="C124" s="26"/>
      <c r="D124" s="26"/>
      <c r="E124" s="26"/>
      <c r="F124" s="26"/>
      <c r="G124" s="26" t="s">
        <v>260</v>
      </c>
      <c r="H124" s="26" t="s">
        <v>260</v>
      </c>
      <c r="I124" s="26"/>
      <c r="J124" s="26"/>
      <c r="K124" s="26" t="s">
        <v>792</v>
      </c>
      <c r="L124" s="26"/>
      <c r="M124" s="26"/>
      <c r="N124" s="27" t="s">
        <v>123</v>
      </c>
      <c r="O124" s="27" t="s">
        <v>124</v>
      </c>
      <c r="P124" s="26" t="s">
        <v>118</v>
      </c>
      <c r="Q124" s="26" t="s">
        <v>119</v>
      </c>
      <c r="R124" s="21" t="s">
        <v>771</v>
      </c>
      <c r="S124" s="27"/>
    </row>
    <row r="125" spans="1:19" ht="14.25" customHeight="1">
      <c r="A125" s="26" t="s">
        <v>260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7" t="s">
        <v>104</v>
      </c>
      <c r="O125" s="27" t="s">
        <v>105</v>
      </c>
      <c r="P125" s="26" t="s">
        <v>368</v>
      </c>
      <c r="Q125" s="26" t="s">
        <v>17</v>
      </c>
      <c r="R125" s="28" t="s">
        <v>106</v>
      </c>
      <c r="S125" s="27" t="s">
        <v>107</v>
      </c>
    </row>
    <row r="126" spans="1:19" ht="14.25" customHeight="1">
      <c r="A126" s="26"/>
      <c r="B126" s="26"/>
      <c r="C126" s="26"/>
      <c r="D126" s="26"/>
      <c r="E126" s="26" t="s">
        <v>260</v>
      </c>
      <c r="F126" s="26"/>
      <c r="G126" s="26"/>
      <c r="H126" s="26"/>
      <c r="I126" s="26"/>
      <c r="J126" s="26"/>
      <c r="K126" s="26"/>
      <c r="L126" s="26"/>
      <c r="M126" s="26"/>
      <c r="N126" s="27" t="s">
        <v>161</v>
      </c>
      <c r="O126" s="27" t="s">
        <v>735</v>
      </c>
      <c r="P126" s="26" t="s">
        <v>1128</v>
      </c>
      <c r="Q126" s="26" t="s">
        <v>102</v>
      </c>
      <c r="R126" s="28" t="s">
        <v>736</v>
      </c>
      <c r="S126" s="27"/>
    </row>
    <row r="127" spans="1:19" ht="14.25" customHeight="1">
      <c r="A127" s="26" t="s">
        <v>260</v>
      </c>
      <c r="B127" s="26" t="s">
        <v>260</v>
      </c>
      <c r="C127" s="26"/>
      <c r="D127" s="26"/>
      <c r="E127" s="26"/>
      <c r="F127" s="26"/>
      <c r="G127" s="26"/>
      <c r="H127" s="26" t="s">
        <v>260</v>
      </c>
      <c r="I127" s="26"/>
      <c r="J127" s="26"/>
      <c r="K127" s="26" t="s">
        <v>260</v>
      </c>
      <c r="L127" s="26"/>
      <c r="M127" s="26"/>
      <c r="N127" s="27" t="s">
        <v>83</v>
      </c>
      <c r="O127" s="27" t="s">
        <v>84</v>
      </c>
      <c r="P127" s="26" t="s">
        <v>32</v>
      </c>
      <c r="Q127" s="26" t="s">
        <v>14</v>
      </c>
      <c r="R127" s="28" t="s">
        <v>85</v>
      </c>
      <c r="S127" s="27" t="s">
        <v>629</v>
      </c>
    </row>
    <row r="128" spans="1:19" ht="14.25" customHeight="1">
      <c r="A128" s="26"/>
      <c r="B128" s="26"/>
      <c r="C128" s="26"/>
      <c r="D128" s="26"/>
      <c r="E128" s="26"/>
      <c r="F128" s="26"/>
      <c r="G128" s="26"/>
      <c r="H128" s="26"/>
      <c r="I128" s="26" t="s">
        <v>260</v>
      </c>
      <c r="J128" s="26"/>
      <c r="K128" s="26"/>
      <c r="L128" s="26"/>
      <c r="M128" s="26"/>
      <c r="N128" s="27" t="s">
        <v>556</v>
      </c>
      <c r="O128" s="27" t="s">
        <v>557</v>
      </c>
      <c r="P128" s="26" t="s">
        <v>528</v>
      </c>
      <c r="Q128" s="26" t="s">
        <v>14</v>
      </c>
      <c r="R128" s="29" t="s">
        <v>558</v>
      </c>
      <c r="S128" s="27"/>
    </row>
    <row r="129" spans="1:19" ht="14.2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 t="s">
        <v>260</v>
      </c>
      <c r="L129" s="26"/>
      <c r="M129" s="26" t="s">
        <v>260</v>
      </c>
      <c r="N129" s="19" t="s">
        <v>1057</v>
      </c>
      <c r="O129" s="19" t="s">
        <v>1056</v>
      </c>
      <c r="P129" s="26" t="s">
        <v>496</v>
      </c>
      <c r="Q129" s="26" t="s">
        <v>12</v>
      </c>
      <c r="R129" s="6" t="s">
        <v>1059</v>
      </c>
      <c r="S129" t="s">
        <v>1058</v>
      </c>
    </row>
    <row r="130" spans="1:19" ht="14.25" customHeight="1">
      <c r="A130" s="26"/>
      <c r="B130" s="26"/>
      <c r="C130" s="26"/>
      <c r="D130" s="26"/>
      <c r="E130" s="26"/>
      <c r="F130" s="26" t="s">
        <v>260</v>
      </c>
      <c r="G130" s="26"/>
      <c r="H130" s="26"/>
      <c r="I130" s="26"/>
      <c r="J130" s="26"/>
      <c r="K130" s="26"/>
      <c r="L130" s="26"/>
      <c r="M130" s="26"/>
      <c r="N130" s="27" t="s">
        <v>331</v>
      </c>
      <c r="O130" s="27" t="s">
        <v>332</v>
      </c>
      <c r="P130" s="26" t="s">
        <v>333</v>
      </c>
      <c r="Q130" s="26" t="s">
        <v>14</v>
      </c>
      <c r="R130" s="28" t="s">
        <v>334</v>
      </c>
      <c r="S130" s="27"/>
    </row>
    <row r="131" spans="1:19" ht="14.25" customHeight="1">
      <c r="A131" s="26"/>
      <c r="B131" s="26"/>
      <c r="C131" s="26"/>
      <c r="D131" s="26"/>
      <c r="E131" s="26"/>
      <c r="F131" s="26" t="s">
        <v>260</v>
      </c>
      <c r="G131" s="26"/>
      <c r="H131" s="26"/>
      <c r="I131" s="26"/>
      <c r="J131" s="26"/>
      <c r="K131" s="26"/>
      <c r="L131" s="26"/>
      <c r="M131" s="26" t="s">
        <v>260</v>
      </c>
      <c r="N131" s="27" t="s">
        <v>381</v>
      </c>
      <c r="O131" s="27" t="s">
        <v>382</v>
      </c>
      <c r="P131" s="26" t="s">
        <v>383</v>
      </c>
      <c r="Q131" s="26" t="s">
        <v>12</v>
      </c>
      <c r="R131" s="29" t="s">
        <v>384</v>
      </c>
      <c r="S131" s="27" t="s">
        <v>385</v>
      </c>
    </row>
    <row r="132" spans="1:19" ht="14.25" customHeight="1">
      <c r="A132" s="26"/>
      <c r="B132" s="26"/>
      <c r="C132" s="26"/>
      <c r="D132" s="26"/>
      <c r="E132" s="26"/>
      <c r="F132" s="26"/>
      <c r="G132" s="26"/>
      <c r="H132" s="26"/>
      <c r="I132" s="26" t="s">
        <v>260</v>
      </c>
      <c r="J132" s="26"/>
      <c r="K132" s="26" t="s">
        <v>260</v>
      </c>
      <c r="L132" s="26"/>
      <c r="M132" s="26"/>
      <c r="N132" s="27" t="s">
        <v>526</v>
      </c>
      <c r="O132" s="27" t="s">
        <v>538</v>
      </c>
      <c r="P132" s="26" t="s">
        <v>409</v>
      </c>
      <c r="Q132" s="26" t="s">
        <v>14</v>
      </c>
      <c r="R132" s="29" t="s">
        <v>539</v>
      </c>
      <c r="S132" s="27" t="s">
        <v>540</v>
      </c>
    </row>
    <row r="133" spans="1:19" ht="14.2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 t="s">
        <v>260</v>
      </c>
      <c r="L133" s="26"/>
      <c r="M133" s="26"/>
      <c r="N133" s="68" t="s">
        <v>1035</v>
      </c>
      <c r="O133" s="68" t="s">
        <v>1036</v>
      </c>
      <c r="P133" s="26" t="s">
        <v>1037</v>
      </c>
      <c r="Q133" s="26"/>
      <c r="R133" s="6" t="s">
        <v>1038</v>
      </c>
      <c r="S133" s="27"/>
    </row>
    <row r="134" spans="1:19" ht="14.2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 t="s">
        <v>260</v>
      </c>
      <c r="K134" s="26"/>
      <c r="L134" s="26"/>
      <c r="M134" s="26"/>
      <c r="N134" s="64" t="s">
        <v>974</v>
      </c>
      <c r="O134" s="64" t="s">
        <v>975</v>
      </c>
      <c r="P134" s="26" t="s">
        <v>368</v>
      </c>
      <c r="Q134" s="26" t="s">
        <v>17</v>
      </c>
      <c r="R134" s="29" t="s">
        <v>976</v>
      </c>
      <c r="S134" s="64" t="s">
        <v>973</v>
      </c>
    </row>
    <row r="135" spans="1:19" ht="14.25" customHeight="1">
      <c r="A135" s="26"/>
      <c r="B135" s="26"/>
      <c r="C135" s="26"/>
      <c r="D135" s="26"/>
      <c r="E135" s="26"/>
      <c r="F135" s="26"/>
      <c r="G135" s="26"/>
      <c r="H135" s="26"/>
      <c r="I135" s="26" t="s">
        <v>260</v>
      </c>
      <c r="J135" s="26"/>
      <c r="K135" s="26"/>
      <c r="L135" s="26"/>
      <c r="M135" s="26"/>
      <c r="N135" s="27" t="s">
        <v>417</v>
      </c>
      <c r="O135" s="27" t="s">
        <v>917</v>
      </c>
      <c r="P135" s="26" t="s">
        <v>1130</v>
      </c>
      <c r="Q135" s="26" t="s">
        <v>14</v>
      </c>
      <c r="R135" s="30" t="s">
        <v>918</v>
      </c>
      <c r="S135" s="27" t="s">
        <v>540</v>
      </c>
    </row>
    <row r="136" spans="1:19" ht="14.25" customHeight="1">
      <c r="A136" s="26" t="s">
        <v>260</v>
      </c>
      <c r="B136" s="26"/>
      <c r="C136" s="26" t="s">
        <v>260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7" t="s">
        <v>161</v>
      </c>
      <c r="O136" s="27" t="s">
        <v>162</v>
      </c>
      <c r="P136" s="26" t="s">
        <v>13</v>
      </c>
      <c r="Q136" s="26" t="s">
        <v>12</v>
      </c>
      <c r="R136" s="28" t="s">
        <v>163</v>
      </c>
      <c r="S136" s="27"/>
    </row>
    <row r="137" spans="1:19" ht="14.25" customHeight="1">
      <c r="A137" s="26"/>
      <c r="B137" s="26"/>
      <c r="C137" s="26"/>
      <c r="D137" s="26"/>
      <c r="E137" s="26"/>
      <c r="F137" s="26" t="s">
        <v>260</v>
      </c>
      <c r="G137" s="26"/>
      <c r="H137" s="26" t="s">
        <v>260</v>
      </c>
      <c r="I137" s="26"/>
      <c r="J137" s="26" t="s">
        <v>260</v>
      </c>
      <c r="K137" s="26"/>
      <c r="L137" s="26"/>
      <c r="M137" s="26"/>
      <c r="N137" s="27" t="s">
        <v>443</v>
      </c>
      <c r="O137" s="27" t="s">
        <v>444</v>
      </c>
      <c r="P137" s="26" t="s">
        <v>368</v>
      </c>
      <c r="Q137" s="26" t="s">
        <v>17</v>
      </c>
      <c r="R137" s="29" t="s">
        <v>445</v>
      </c>
      <c r="S137" s="64" t="s">
        <v>970</v>
      </c>
    </row>
    <row r="138" spans="1:19" ht="14.25" customHeight="1">
      <c r="A138" s="26"/>
      <c r="B138" s="26"/>
      <c r="C138" s="26"/>
      <c r="D138" s="26"/>
      <c r="E138" s="26"/>
      <c r="F138" s="26"/>
      <c r="G138" s="26"/>
      <c r="H138" s="26" t="s">
        <v>260</v>
      </c>
      <c r="I138" s="26"/>
      <c r="J138" s="26"/>
      <c r="K138" s="26"/>
      <c r="L138" s="26"/>
      <c r="M138" s="26"/>
      <c r="N138" s="27" t="s">
        <v>890</v>
      </c>
      <c r="O138" s="27" t="s">
        <v>889</v>
      </c>
      <c r="P138" s="26"/>
      <c r="Q138" s="26"/>
      <c r="R138" s="30" t="s">
        <v>891</v>
      </c>
      <c r="S138" s="27"/>
    </row>
    <row r="139" spans="1:19" ht="15">
      <c r="A139" s="26"/>
      <c r="B139" s="26"/>
      <c r="C139" s="26"/>
      <c r="D139" s="26"/>
      <c r="E139" s="26"/>
      <c r="F139" s="26" t="s">
        <v>260</v>
      </c>
      <c r="G139" s="26"/>
      <c r="H139" s="26"/>
      <c r="I139" s="26"/>
      <c r="J139" s="26"/>
      <c r="K139" s="26"/>
      <c r="L139" s="26"/>
      <c r="M139" s="26"/>
      <c r="N139" s="27" t="s">
        <v>411</v>
      </c>
      <c r="O139" s="27" t="s">
        <v>412</v>
      </c>
      <c r="P139" s="26" t="s">
        <v>409</v>
      </c>
      <c r="Q139" s="26" t="s">
        <v>14</v>
      </c>
      <c r="R139" s="29" t="s">
        <v>413</v>
      </c>
      <c r="S139" s="27"/>
    </row>
    <row r="140" spans="1:19" ht="15">
      <c r="A140" s="26" t="s">
        <v>260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7" t="s">
        <v>203</v>
      </c>
      <c r="O140" s="27" t="s">
        <v>204</v>
      </c>
      <c r="P140" s="26" t="s">
        <v>967</v>
      </c>
      <c r="Q140" s="26" t="s">
        <v>12</v>
      </c>
      <c r="R140" s="29" t="s">
        <v>205</v>
      </c>
      <c r="S140" s="27"/>
    </row>
    <row r="141" spans="1:19" ht="15">
      <c r="A141" s="26"/>
      <c r="B141" s="26"/>
      <c r="C141" s="26"/>
      <c r="D141" s="26"/>
      <c r="E141" s="26"/>
      <c r="F141" s="26"/>
      <c r="G141" s="26"/>
      <c r="H141" s="26" t="s">
        <v>260</v>
      </c>
      <c r="I141" s="26"/>
      <c r="J141" s="26"/>
      <c r="K141" s="26"/>
      <c r="L141" s="26"/>
      <c r="M141" s="26"/>
      <c r="N141" s="27" t="s">
        <v>811</v>
      </c>
      <c r="O141" s="38" t="s">
        <v>810</v>
      </c>
      <c r="P141" s="26" t="s">
        <v>812</v>
      </c>
      <c r="Q141" s="26" t="s">
        <v>14</v>
      </c>
      <c r="R141" s="30" t="s">
        <v>813</v>
      </c>
      <c r="S141" s="27" t="s">
        <v>815</v>
      </c>
    </row>
    <row r="142" spans="1:19" ht="15">
      <c r="A142" s="26" t="s">
        <v>260</v>
      </c>
      <c r="B142" s="26" t="s">
        <v>260</v>
      </c>
      <c r="C142" s="26" t="s">
        <v>260</v>
      </c>
      <c r="D142" s="26" t="s">
        <v>260</v>
      </c>
      <c r="E142" s="26" t="s">
        <v>260</v>
      </c>
      <c r="F142" s="26" t="s">
        <v>260</v>
      </c>
      <c r="G142" s="26" t="s">
        <v>260</v>
      </c>
      <c r="H142" s="26" t="s">
        <v>260</v>
      </c>
      <c r="I142" s="26" t="s">
        <v>260</v>
      </c>
      <c r="J142" s="26" t="s">
        <v>260</v>
      </c>
      <c r="K142" s="26" t="s">
        <v>260</v>
      </c>
      <c r="L142" s="26" t="s">
        <v>260</v>
      </c>
      <c r="M142" s="26" t="s">
        <v>260</v>
      </c>
      <c r="N142" s="27" t="s">
        <v>631</v>
      </c>
      <c r="O142" s="27" t="s">
        <v>630</v>
      </c>
      <c r="P142" s="16" t="s">
        <v>6</v>
      </c>
      <c r="Q142" s="26" t="s">
        <v>11</v>
      </c>
      <c r="R142" s="29" t="s">
        <v>632</v>
      </c>
      <c r="S142" s="27"/>
    </row>
    <row r="143" spans="1:19" ht="15">
      <c r="A143" s="26" t="s">
        <v>260</v>
      </c>
      <c r="B143" s="26" t="s">
        <v>260</v>
      </c>
      <c r="C143" s="26"/>
      <c r="D143" s="26"/>
      <c r="E143" s="26"/>
      <c r="F143" s="26"/>
      <c r="G143" s="26"/>
      <c r="H143" s="26"/>
      <c r="I143" s="26" t="s">
        <v>260</v>
      </c>
      <c r="J143" s="26"/>
      <c r="K143" s="26"/>
      <c r="L143" s="26"/>
      <c r="M143" s="26"/>
      <c r="N143" s="27" t="s">
        <v>134</v>
      </c>
      <c r="O143" s="27" t="s">
        <v>135</v>
      </c>
      <c r="P143" s="26" t="s">
        <v>649</v>
      </c>
      <c r="Q143" s="26" t="s">
        <v>14</v>
      </c>
      <c r="R143" s="29" t="s">
        <v>477</v>
      </c>
      <c r="S143" s="27"/>
    </row>
    <row r="144" spans="1:19" ht="15">
      <c r="A144" s="26"/>
      <c r="B144" s="26"/>
      <c r="C144" s="26"/>
      <c r="D144" s="26"/>
      <c r="E144" s="26"/>
      <c r="F144" s="26"/>
      <c r="G144" s="26"/>
      <c r="H144" s="26" t="s">
        <v>260</v>
      </c>
      <c r="I144" s="26" t="s">
        <v>260</v>
      </c>
      <c r="J144" s="26"/>
      <c r="K144" s="26"/>
      <c r="L144" s="26"/>
      <c r="M144" s="26"/>
      <c r="N144" s="27" t="s">
        <v>245</v>
      </c>
      <c r="O144" s="27" t="s">
        <v>851</v>
      </c>
      <c r="P144" s="26" t="s">
        <v>523</v>
      </c>
      <c r="Q144" s="26" t="s">
        <v>12</v>
      </c>
      <c r="R144" s="29" t="s">
        <v>852</v>
      </c>
      <c r="S144" s="27"/>
    </row>
    <row r="145" spans="1:19" ht="15">
      <c r="A145" s="26"/>
      <c r="B145" s="26"/>
      <c r="C145" s="26"/>
      <c r="D145" s="26"/>
      <c r="E145" s="26"/>
      <c r="F145" s="26" t="s">
        <v>260</v>
      </c>
      <c r="G145" s="26"/>
      <c r="H145" s="26" t="s">
        <v>260</v>
      </c>
      <c r="I145" s="26" t="s">
        <v>260</v>
      </c>
      <c r="J145" s="26"/>
      <c r="K145" s="26" t="s">
        <v>260</v>
      </c>
      <c r="L145" s="26"/>
      <c r="M145" s="26"/>
      <c r="N145" s="27" t="s">
        <v>161</v>
      </c>
      <c r="O145" s="27" t="s">
        <v>495</v>
      </c>
      <c r="P145" s="26" t="s">
        <v>496</v>
      </c>
      <c r="Q145" s="26" t="s">
        <v>12</v>
      </c>
      <c r="R145" s="29" t="s">
        <v>497</v>
      </c>
      <c r="S145" s="27" t="s">
        <v>1025</v>
      </c>
    </row>
    <row r="146" spans="1:19" ht="15">
      <c r="A146" s="26" t="s">
        <v>260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7" t="s">
        <v>173</v>
      </c>
      <c r="O146" s="27" t="s">
        <v>174</v>
      </c>
      <c r="P146" s="26" t="s">
        <v>649</v>
      </c>
      <c r="Q146" s="26" t="s">
        <v>14</v>
      </c>
      <c r="R146" s="29" t="s">
        <v>175</v>
      </c>
      <c r="S146" s="27"/>
    </row>
    <row r="147" spans="1:19" ht="15">
      <c r="A147" s="26"/>
      <c r="B147" s="26" t="s">
        <v>260</v>
      </c>
      <c r="C147" s="26"/>
      <c r="D147" s="26"/>
      <c r="E147" s="26"/>
      <c r="F147" s="26"/>
      <c r="G147" s="26"/>
      <c r="H147" s="26"/>
      <c r="I147" s="26"/>
      <c r="J147" s="26"/>
      <c r="K147" s="26" t="s">
        <v>260</v>
      </c>
      <c r="L147" s="26"/>
      <c r="M147" s="26"/>
      <c r="N147" s="27" t="s">
        <v>634</v>
      </c>
      <c r="O147" s="27" t="s">
        <v>633</v>
      </c>
      <c r="P147" s="26" t="s">
        <v>191</v>
      </c>
      <c r="Q147" s="26" t="s">
        <v>14</v>
      </c>
      <c r="R147" s="29" t="s">
        <v>1005</v>
      </c>
      <c r="S147" s="27" t="s">
        <v>635</v>
      </c>
    </row>
    <row r="148" spans="1:19" ht="15">
      <c r="A148" s="26"/>
      <c r="B148" s="26"/>
      <c r="C148" s="26"/>
      <c r="D148" s="26"/>
      <c r="E148" s="26"/>
      <c r="F148" s="26"/>
      <c r="G148" s="26"/>
      <c r="H148" s="26" t="s">
        <v>260</v>
      </c>
      <c r="I148" s="26"/>
      <c r="J148" s="26"/>
      <c r="K148" s="26"/>
      <c r="L148" s="26"/>
      <c r="M148" s="26"/>
      <c r="N148" s="27" t="s">
        <v>854</v>
      </c>
      <c r="O148" s="27" t="s">
        <v>853</v>
      </c>
      <c r="P148" s="26" t="s">
        <v>856</v>
      </c>
      <c r="Q148" s="26" t="s">
        <v>12</v>
      </c>
      <c r="R148" s="74" t="s">
        <v>855</v>
      </c>
      <c r="S148" s="27"/>
    </row>
    <row r="149" spans="1:19" ht="15">
      <c r="A149" s="26" t="s">
        <v>260</v>
      </c>
      <c r="B149" s="26" t="s">
        <v>260</v>
      </c>
      <c r="C149" s="26" t="s">
        <v>260</v>
      </c>
      <c r="D149" s="26" t="s">
        <v>260</v>
      </c>
      <c r="E149" s="26" t="s">
        <v>260</v>
      </c>
      <c r="F149" s="26" t="s">
        <v>260</v>
      </c>
      <c r="G149" s="26" t="s">
        <v>260</v>
      </c>
      <c r="H149" s="26" t="s">
        <v>260</v>
      </c>
      <c r="I149" s="26" t="s">
        <v>260</v>
      </c>
      <c r="J149" s="26" t="s">
        <v>260</v>
      </c>
      <c r="K149" s="26" t="s">
        <v>260</v>
      </c>
      <c r="L149" s="26" t="s">
        <v>260</v>
      </c>
      <c r="M149" s="26" t="s">
        <v>260</v>
      </c>
      <c r="N149" s="27" t="s">
        <v>94</v>
      </c>
      <c r="O149" s="27" t="s">
        <v>93</v>
      </c>
      <c r="P149" s="26" t="s">
        <v>47</v>
      </c>
      <c r="Q149" s="26" t="s">
        <v>14</v>
      </c>
      <c r="R149" s="28" t="s">
        <v>95</v>
      </c>
      <c r="S149" s="27" t="s">
        <v>691</v>
      </c>
    </row>
    <row r="150" spans="1:19" ht="15">
      <c r="A150" s="26"/>
      <c r="B150" s="26"/>
      <c r="C150" s="26" t="s">
        <v>260</v>
      </c>
      <c r="D150" s="26"/>
      <c r="E150" s="26"/>
      <c r="F150" s="26"/>
      <c r="G150" s="26"/>
      <c r="H150" s="26" t="s">
        <v>260</v>
      </c>
      <c r="I150" s="26" t="s">
        <v>260</v>
      </c>
      <c r="J150" s="26"/>
      <c r="K150" s="26" t="s">
        <v>260</v>
      </c>
      <c r="L150" s="26"/>
      <c r="M150" s="26"/>
      <c r="N150" s="27" t="s">
        <v>501</v>
      </c>
      <c r="O150" s="27" t="s">
        <v>502</v>
      </c>
      <c r="P150" s="26" t="s">
        <v>181</v>
      </c>
      <c r="Q150" s="26" t="s">
        <v>12</v>
      </c>
      <c r="R150" s="29" t="s">
        <v>503</v>
      </c>
      <c r="S150" s="27" t="s">
        <v>504</v>
      </c>
    </row>
    <row r="151" spans="1:19" ht="15">
      <c r="A151" s="26"/>
      <c r="B151" s="26"/>
      <c r="C151" s="26"/>
      <c r="D151" s="26"/>
      <c r="E151" s="26"/>
      <c r="F151" s="26" t="s">
        <v>260</v>
      </c>
      <c r="G151" s="26"/>
      <c r="H151" s="26"/>
      <c r="I151" s="26"/>
      <c r="J151" s="26"/>
      <c r="K151" s="26"/>
      <c r="L151" s="26"/>
      <c r="M151" s="26"/>
      <c r="N151" s="27" t="s">
        <v>773</v>
      </c>
      <c r="O151" s="27" t="s">
        <v>772</v>
      </c>
      <c r="P151" s="16" t="s">
        <v>118</v>
      </c>
      <c r="Q151" s="26" t="s">
        <v>119</v>
      </c>
      <c r="R151" s="29" t="s">
        <v>774</v>
      </c>
      <c r="S151" s="27"/>
    </row>
    <row r="152" spans="1:19" ht="15">
      <c r="A152" s="26"/>
      <c r="B152" s="26"/>
      <c r="C152" s="26"/>
      <c r="D152" s="26"/>
      <c r="E152" s="26"/>
      <c r="F152" s="26" t="s">
        <v>260</v>
      </c>
      <c r="G152" s="26"/>
      <c r="H152" s="26"/>
      <c r="I152" s="26" t="s">
        <v>260</v>
      </c>
      <c r="J152" s="26"/>
      <c r="K152" s="26"/>
      <c r="L152" s="26"/>
      <c r="M152" s="26"/>
      <c r="N152" s="27" t="s">
        <v>141</v>
      </c>
      <c r="O152" s="37" t="s">
        <v>448</v>
      </c>
      <c r="P152" s="26" t="s">
        <v>1150</v>
      </c>
      <c r="Q152" s="26" t="s">
        <v>12</v>
      </c>
      <c r="R152" s="42" t="s">
        <v>449</v>
      </c>
      <c r="S152" s="27"/>
    </row>
    <row r="153" spans="1:19" ht="15">
      <c r="A153" s="26"/>
      <c r="B153" s="26"/>
      <c r="C153" s="26"/>
      <c r="D153" s="26"/>
      <c r="E153" s="26"/>
      <c r="F153" s="26" t="s">
        <v>260</v>
      </c>
      <c r="G153" s="26"/>
      <c r="H153" s="26"/>
      <c r="I153" s="26"/>
      <c r="J153" s="26"/>
      <c r="K153" s="26"/>
      <c r="L153" s="26"/>
      <c r="M153" s="26"/>
      <c r="N153" s="27" t="s">
        <v>317</v>
      </c>
      <c r="O153" s="27" t="s">
        <v>318</v>
      </c>
      <c r="P153" s="26" t="s">
        <v>319</v>
      </c>
      <c r="Q153" s="26" t="s">
        <v>12</v>
      </c>
      <c r="R153" s="28" t="s">
        <v>320</v>
      </c>
      <c r="S153" s="27" t="s">
        <v>321</v>
      </c>
    </row>
    <row r="154" spans="1:19" ht="15">
      <c r="A154" s="26"/>
      <c r="B154" s="26"/>
      <c r="C154" s="26"/>
      <c r="D154" s="26"/>
      <c r="E154" s="26"/>
      <c r="F154" s="26" t="s">
        <v>260</v>
      </c>
      <c r="G154" s="26"/>
      <c r="H154" s="26"/>
      <c r="I154" s="26"/>
      <c r="J154" s="26"/>
      <c r="K154" s="26"/>
      <c r="L154" s="26"/>
      <c r="M154" s="26"/>
      <c r="N154" s="27" t="s">
        <v>161</v>
      </c>
      <c r="O154" s="27" t="s">
        <v>266</v>
      </c>
      <c r="P154" s="26"/>
      <c r="Q154" s="26"/>
      <c r="R154" s="29" t="s">
        <v>267</v>
      </c>
      <c r="S154" s="27"/>
    </row>
    <row r="155" spans="1:19" ht="15">
      <c r="A155" s="26"/>
      <c r="B155" s="26"/>
      <c r="C155" s="26" t="s">
        <v>260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7" t="s">
        <v>50</v>
      </c>
      <c r="O155" s="27" t="s">
        <v>692</v>
      </c>
      <c r="P155" s="26" t="s">
        <v>181</v>
      </c>
      <c r="Q155" s="26" t="s">
        <v>12</v>
      </c>
      <c r="R155" s="29" t="s">
        <v>693</v>
      </c>
      <c r="S155" s="27"/>
    </row>
    <row r="156" spans="1:19" ht="15">
      <c r="A156" s="26"/>
      <c r="B156" s="26"/>
      <c r="C156" s="26"/>
      <c r="D156" s="26"/>
      <c r="E156" s="26"/>
      <c r="F156" s="26"/>
      <c r="G156" s="26"/>
      <c r="H156" s="26"/>
      <c r="I156" s="26"/>
      <c r="J156" s="26" t="s">
        <v>260</v>
      </c>
      <c r="K156" s="26"/>
      <c r="L156" s="26"/>
      <c r="M156" s="26"/>
      <c r="N156" s="64" t="s">
        <v>977</v>
      </c>
      <c r="O156" s="64" t="s">
        <v>978</v>
      </c>
      <c r="P156" s="26" t="s">
        <v>368</v>
      </c>
      <c r="Q156" s="26" t="s">
        <v>17</v>
      </c>
      <c r="R156" s="29" t="s">
        <v>979</v>
      </c>
      <c r="S156" s="27" t="s">
        <v>973</v>
      </c>
    </row>
    <row r="157" spans="1:19" ht="15">
      <c r="A157" s="26"/>
      <c r="B157" s="26"/>
      <c r="C157" s="26"/>
      <c r="D157" s="26"/>
      <c r="E157" s="26"/>
      <c r="F157" s="26"/>
      <c r="G157" s="26"/>
      <c r="H157" s="26" t="s">
        <v>260</v>
      </c>
      <c r="I157" s="26"/>
      <c r="J157" s="26"/>
      <c r="K157" s="26"/>
      <c r="L157" s="26"/>
      <c r="M157" s="26"/>
      <c r="N157" s="27" t="s">
        <v>887</v>
      </c>
      <c r="O157" s="27" t="s">
        <v>886</v>
      </c>
      <c r="P157" s="26" t="s">
        <v>149</v>
      </c>
      <c r="Q157" s="26" t="s">
        <v>12</v>
      </c>
      <c r="R157" s="29" t="s">
        <v>888</v>
      </c>
      <c r="S157" s="27"/>
    </row>
    <row r="158" spans="1:19" ht="15">
      <c r="A158" s="26"/>
      <c r="B158" s="26"/>
      <c r="C158" s="26"/>
      <c r="D158" s="26"/>
      <c r="E158" s="26"/>
      <c r="F158" s="26"/>
      <c r="G158" s="26"/>
      <c r="H158" s="26" t="s">
        <v>260</v>
      </c>
      <c r="I158" s="26" t="s">
        <v>260</v>
      </c>
      <c r="J158" s="26"/>
      <c r="K158" s="26" t="s">
        <v>260</v>
      </c>
      <c r="L158" s="26"/>
      <c r="M158" s="26" t="s">
        <v>260</v>
      </c>
      <c r="N158" s="27" t="s">
        <v>533</v>
      </c>
      <c r="O158" s="27" t="s">
        <v>534</v>
      </c>
      <c r="P158" s="26" t="s">
        <v>535</v>
      </c>
      <c r="Q158" s="26" t="s">
        <v>12</v>
      </c>
      <c r="R158" s="29" t="s">
        <v>536</v>
      </c>
      <c r="S158" s="27"/>
    </row>
    <row r="159" spans="1:19" ht="15">
      <c r="A159" s="26"/>
      <c r="B159" s="26"/>
      <c r="C159" s="26"/>
      <c r="D159" s="26"/>
      <c r="E159" s="26"/>
      <c r="F159" s="26" t="s">
        <v>260</v>
      </c>
      <c r="G159" s="26"/>
      <c r="H159" s="26"/>
      <c r="I159" s="26" t="s">
        <v>260</v>
      </c>
      <c r="J159" s="26"/>
      <c r="K159" s="26"/>
      <c r="L159" s="26"/>
      <c r="M159" s="26"/>
      <c r="N159" s="27" t="s">
        <v>561</v>
      </c>
      <c r="O159" s="27" t="s">
        <v>562</v>
      </c>
      <c r="P159" s="26" t="s">
        <v>138</v>
      </c>
      <c r="Q159" s="26" t="s">
        <v>14</v>
      </c>
      <c r="R159" s="29" t="s">
        <v>563</v>
      </c>
      <c r="S159" s="27" t="s">
        <v>564</v>
      </c>
    </row>
    <row r="160" spans="1:19" ht="15">
      <c r="A160" s="26"/>
      <c r="B160" s="26" t="s">
        <v>260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 t="s">
        <v>637</v>
      </c>
      <c r="O160" s="27" t="s">
        <v>636</v>
      </c>
      <c r="P160" s="26" t="s">
        <v>191</v>
      </c>
      <c r="Q160" s="26" t="s">
        <v>14</v>
      </c>
      <c r="R160" s="29" t="s">
        <v>639</v>
      </c>
      <c r="S160" s="27" t="s">
        <v>638</v>
      </c>
    </row>
    <row r="161" spans="1:19" ht="15">
      <c r="A161" s="26"/>
      <c r="B161" s="26"/>
      <c r="C161" s="26"/>
      <c r="D161" s="26"/>
      <c r="E161" s="26"/>
      <c r="F161" s="26"/>
      <c r="G161" s="26"/>
      <c r="H161" s="26" t="s">
        <v>260</v>
      </c>
      <c r="I161" s="26"/>
      <c r="J161" s="26"/>
      <c r="K161" s="26" t="s">
        <v>260</v>
      </c>
      <c r="L161" s="26"/>
      <c r="M161" s="26"/>
      <c r="N161" s="27" t="s">
        <v>245</v>
      </c>
      <c r="O161" s="27" t="s">
        <v>835</v>
      </c>
      <c r="P161" s="26" t="s">
        <v>328</v>
      </c>
      <c r="Q161" s="26" t="s">
        <v>12</v>
      </c>
      <c r="R161" s="29" t="s">
        <v>836</v>
      </c>
      <c r="S161" s="27"/>
    </row>
    <row r="162" spans="1:19" ht="15">
      <c r="A162" s="26"/>
      <c r="B162" s="26"/>
      <c r="C162" s="26"/>
      <c r="D162" s="26"/>
      <c r="E162" s="26"/>
      <c r="F162" s="26"/>
      <c r="G162" s="26"/>
      <c r="H162" s="26"/>
      <c r="I162" s="26"/>
      <c r="J162" s="26" t="s">
        <v>260</v>
      </c>
      <c r="K162" s="26"/>
      <c r="L162" s="26"/>
      <c r="M162" s="26"/>
      <c r="N162" s="64" t="s">
        <v>980</v>
      </c>
      <c r="O162" s="64" t="s">
        <v>981</v>
      </c>
      <c r="P162" s="26" t="s">
        <v>368</v>
      </c>
      <c r="Q162" s="26" t="s">
        <v>17</v>
      </c>
      <c r="R162" s="29" t="s">
        <v>982</v>
      </c>
      <c r="S162" s="27" t="s">
        <v>970</v>
      </c>
    </row>
    <row r="163" spans="1:19" ht="15">
      <c r="A163" s="26"/>
      <c r="B163" s="26"/>
      <c r="C163" s="26"/>
      <c r="D163" s="26"/>
      <c r="E163" s="26"/>
      <c r="F163" s="26"/>
      <c r="G163" s="26"/>
      <c r="H163" s="26"/>
      <c r="I163" s="26" t="s">
        <v>260</v>
      </c>
      <c r="J163" s="26"/>
      <c r="K163" s="26"/>
      <c r="L163" s="26"/>
      <c r="M163" s="26"/>
      <c r="N163" s="27" t="s">
        <v>910</v>
      </c>
      <c r="O163" s="27" t="s">
        <v>909</v>
      </c>
      <c r="P163" s="26" t="s">
        <v>493</v>
      </c>
      <c r="Q163" s="26" t="s">
        <v>12</v>
      </c>
      <c r="R163" s="29" t="s">
        <v>911</v>
      </c>
      <c r="S163" s="27"/>
    </row>
    <row r="164" spans="1:19" ht="15">
      <c r="A164" s="26"/>
      <c r="B164" s="26"/>
      <c r="C164" s="26"/>
      <c r="D164" s="26"/>
      <c r="E164" s="26"/>
      <c r="F164" s="26"/>
      <c r="G164" s="26"/>
      <c r="H164" s="26" t="s">
        <v>260</v>
      </c>
      <c r="I164" s="26" t="s">
        <v>260</v>
      </c>
      <c r="J164" s="26"/>
      <c r="K164" s="26" t="s">
        <v>260</v>
      </c>
      <c r="L164" s="26"/>
      <c r="M164" s="26"/>
      <c r="N164" s="27" t="s">
        <v>483</v>
      </c>
      <c r="O164" s="27" t="s">
        <v>484</v>
      </c>
      <c r="P164" s="26" t="s">
        <v>697</v>
      </c>
      <c r="Q164" s="26" t="s">
        <v>17</v>
      </c>
      <c r="R164" s="29" t="s">
        <v>485</v>
      </c>
      <c r="S164" s="27"/>
    </row>
    <row r="165" spans="1:19" ht="15">
      <c r="A165" s="26" t="s">
        <v>260</v>
      </c>
      <c r="B165" s="26"/>
      <c r="C165" s="26"/>
      <c r="D165" s="26"/>
      <c r="E165" s="26"/>
      <c r="F165" s="26" t="s">
        <v>260</v>
      </c>
      <c r="G165" s="26" t="s">
        <v>260</v>
      </c>
      <c r="H165" s="26" t="s">
        <v>260</v>
      </c>
      <c r="I165" s="26" t="s">
        <v>260</v>
      </c>
      <c r="J165" s="26"/>
      <c r="K165" s="26"/>
      <c r="L165" s="26"/>
      <c r="M165" s="26" t="s">
        <v>260</v>
      </c>
      <c r="N165" s="27" t="s">
        <v>245</v>
      </c>
      <c r="O165" s="27" t="s">
        <v>246</v>
      </c>
      <c r="P165" s="26" t="s">
        <v>118</v>
      </c>
      <c r="Q165" s="26" t="s">
        <v>119</v>
      </c>
      <c r="R165" s="29" t="s">
        <v>247</v>
      </c>
      <c r="S165" s="27"/>
    </row>
    <row r="166" spans="1:19" ht="15">
      <c r="A166" s="26"/>
      <c r="B166" s="26"/>
      <c r="C166" s="26"/>
      <c r="D166" s="26"/>
      <c r="E166" s="26"/>
      <c r="F166" s="26"/>
      <c r="G166" s="26"/>
      <c r="H166" s="26"/>
      <c r="I166" s="26" t="s">
        <v>792</v>
      </c>
      <c r="J166" s="26"/>
      <c r="K166" s="26"/>
      <c r="L166" s="26"/>
      <c r="M166" s="26"/>
      <c r="N166" s="27" t="s">
        <v>8</v>
      </c>
      <c r="O166" s="27" t="s">
        <v>920</v>
      </c>
      <c r="P166" s="26" t="s">
        <v>946</v>
      </c>
      <c r="Q166" s="26" t="s">
        <v>14</v>
      </c>
      <c r="R166" s="30" t="s">
        <v>921</v>
      </c>
      <c r="S166" s="27" t="s">
        <v>945</v>
      </c>
    </row>
    <row r="167" spans="1:19" ht="15">
      <c r="A167" s="26"/>
      <c r="B167" s="26"/>
      <c r="C167" s="26"/>
      <c r="D167" s="26"/>
      <c r="E167" s="26"/>
      <c r="F167" s="26"/>
      <c r="G167" s="26"/>
      <c r="H167" s="26" t="s">
        <v>792</v>
      </c>
      <c r="I167" s="26"/>
      <c r="J167" s="26"/>
      <c r="K167" s="26"/>
      <c r="L167" s="26"/>
      <c r="M167" s="26"/>
      <c r="N167" s="27" t="s">
        <v>620</v>
      </c>
      <c r="O167" s="27" t="s">
        <v>818</v>
      </c>
      <c r="P167" s="26" t="s">
        <v>409</v>
      </c>
      <c r="Q167" s="26" t="s">
        <v>14</v>
      </c>
      <c r="R167" s="29" t="s">
        <v>819</v>
      </c>
      <c r="S167" s="27"/>
    </row>
    <row r="168" spans="1:19" ht="15">
      <c r="A168" s="26"/>
      <c r="B168" s="26" t="s">
        <v>260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7" t="s">
        <v>641</v>
      </c>
      <c r="O168" s="27" t="s">
        <v>640</v>
      </c>
      <c r="P168" s="26" t="s">
        <v>608</v>
      </c>
      <c r="Q168" s="26" t="s">
        <v>14</v>
      </c>
      <c r="R168" s="29" t="s">
        <v>642</v>
      </c>
      <c r="S168" s="27"/>
    </row>
    <row r="169" spans="1:19" s="7" customFormat="1" ht="15">
      <c r="A169" s="26" t="s">
        <v>260</v>
      </c>
      <c r="B169" s="26" t="s">
        <v>260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7" t="s">
        <v>192</v>
      </c>
      <c r="O169" s="27" t="s">
        <v>193</v>
      </c>
      <c r="P169" s="26" t="s">
        <v>194</v>
      </c>
      <c r="Q169" s="26" t="s">
        <v>14</v>
      </c>
      <c r="R169" s="28" t="s">
        <v>643</v>
      </c>
      <c r="S169" s="27" t="s">
        <v>195</v>
      </c>
    </row>
    <row r="170" spans="1:19" s="7" customFormat="1" ht="15">
      <c r="A170" s="26"/>
      <c r="B170" s="26"/>
      <c r="C170" s="26"/>
      <c r="D170" s="26"/>
      <c r="E170" s="26"/>
      <c r="F170" s="26"/>
      <c r="G170" s="26"/>
      <c r="H170" s="26" t="s">
        <v>260</v>
      </c>
      <c r="I170" s="26" t="s">
        <v>260</v>
      </c>
      <c r="J170" s="26"/>
      <c r="K170" s="26"/>
      <c r="L170" s="26"/>
      <c r="M170" s="26"/>
      <c r="N170" s="27" t="s">
        <v>878</v>
      </c>
      <c r="O170" s="27" t="s">
        <v>877</v>
      </c>
      <c r="P170" s="34" t="s">
        <v>528</v>
      </c>
      <c r="Q170" s="26" t="s">
        <v>14</v>
      </c>
      <c r="R170" s="30" t="s">
        <v>879</v>
      </c>
      <c r="S170" s="27"/>
    </row>
    <row r="171" spans="1:19" s="7" customFormat="1" ht="15">
      <c r="A171" s="26"/>
      <c r="B171" s="26" t="s">
        <v>260</v>
      </c>
      <c r="C171" s="26"/>
      <c r="D171" s="26"/>
      <c r="E171" s="26"/>
      <c r="F171" s="26"/>
      <c r="G171" s="26"/>
      <c r="H171" s="26"/>
      <c r="I171" s="26" t="s">
        <v>260</v>
      </c>
      <c r="J171" s="26"/>
      <c r="K171" s="26"/>
      <c r="L171" s="26"/>
      <c r="M171" s="26"/>
      <c r="N171" s="27" t="s">
        <v>637</v>
      </c>
      <c r="O171" s="27" t="s">
        <v>644</v>
      </c>
      <c r="P171" s="26" t="s">
        <v>645</v>
      </c>
      <c r="Q171" s="26" t="s">
        <v>14</v>
      </c>
      <c r="R171" s="28" t="s">
        <v>646</v>
      </c>
      <c r="S171" s="27" t="s">
        <v>647</v>
      </c>
    </row>
    <row r="172" spans="1:19" s="8" customFormat="1" ht="15">
      <c r="A172" s="32" t="s">
        <v>260</v>
      </c>
      <c r="B172" s="32" t="s">
        <v>260</v>
      </c>
      <c r="C172" s="32"/>
      <c r="D172" s="32"/>
      <c r="E172" s="32"/>
      <c r="F172" s="32"/>
      <c r="G172" s="32"/>
      <c r="H172" s="32" t="s">
        <v>260</v>
      </c>
      <c r="I172" s="32" t="s">
        <v>260</v>
      </c>
      <c r="J172" s="32"/>
      <c r="K172" s="32" t="s">
        <v>260</v>
      </c>
      <c r="L172" s="32"/>
      <c r="M172" s="32" t="s">
        <v>260</v>
      </c>
      <c r="N172" s="31" t="s">
        <v>127</v>
      </c>
      <c r="O172" s="31" t="s">
        <v>490</v>
      </c>
      <c r="P172" s="32" t="s">
        <v>138</v>
      </c>
      <c r="Q172" s="32" t="s">
        <v>14</v>
      </c>
      <c r="R172" s="43" t="s">
        <v>128</v>
      </c>
      <c r="S172" s="31" t="s">
        <v>1133</v>
      </c>
    </row>
    <row r="173" spans="1:19" ht="15">
      <c r="A173" s="34"/>
      <c r="B173" s="34"/>
      <c r="C173" s="34"/>
      <c r="D173" s="34"/>
      <c r="E173" s="34"/>
      <c r="F173" s="34"/>
      <c r="G173" s="34"/>
      <c r="H173" s="34" t="s">
        <v>260</v>
      </c>
      <c r="I173" s="34" t="s">
        <v>260</v>
      </c>
      <c r="J173" s="34"/>
      <c r="K173" s="34"/>
      <c r="L173" s="34"/>
      <c r="M173" s="34"/>
      <c r="N173" s="33" t="s">
        <v>505</v>
      </c>
      <c r="O173" s="33" t="s">
        <v>506</v>
      </c>
      <c r="P173" s="33" t="s">
        <v>507</v>
      </c>
      <c r="Q173" s="34" t="s">
        <v>14</v>
      </c>
      <c r="R173" s="44" t="s">
        <v>508</v>
      </c>
      <c r="S173" s="33"/>
    </row>
    <row r="174" spans="1:19" ht="15">
      <c r="A174" s="26"/>
      <c r="B174" s="26"/>
      <c r="C174" s="26"/>
      <c r="D174" s="26"/>
      <c r="E174" s="26"/>
      <c r="F174" s="26" t="s">
        <v>260</v>
      </c>
      <c r="G174" s="26"/>
      <c r="H174" s="26" t="s">
        <v>260</v>
      </c>
      <c r="I174" s="26" t="s">
        <v>260</v>
      </c>
      <c r="J174" s="26"/>
      <c r="K174" s="26"/>
      <c r="L174" s="26"/>
      <c r="M174" s="26" t="s">
        <v>260</v>
      </c>
      <c r="N174" s="27" t="s">
        <v>480</v>
      </c>
      <c r="O174" s="27" t="s">
        <v>481</v>
      </c>
      <c r="P174" s="26" t="s">
        <v>409</v>
      </c>
      <c r="Q174" s="26" t="s">
        <v>14</v>
      </c>
      <c r="R174" s="29" t="s">
        <v>482</v>
      </c>
      <c r="S174" s="27"/>
    </row>
    <row r="175" spans="1:19" ht="15">
      <c r="A175" s="26" t="s">
        <v>260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7" t="s">
        <v>33</v>
      </c>
      <c r="O175" s="27" t="s">
        <v>34</v>
      </c>
      <c r="P175" s="26" t="s">
        <v>21</v>
      </c>
      <c r="Q175" s="26" t="s">
        <v>22</v>
      </c>
      <c r="R175" s="28" t="s">
        <v>44</v>
      </c>
      <c r="S175" s="27" t="s">
        <v>35</v>
      </c>
    </row>
    <row r="176" spans="1:19" ht="15">
      <c r="A176" s="26"/>
      <c r="B176" s="26"/>
      <c r="C176" s="26"/>
      <c r="D176" s="26"/>
      <c r="E176" s="26"/>
      <c r="F176" s="26"/>
      <c r="G176" s="26"/>
      <c r="H176" s="26" t="s">
        <v>260</v>
      </c>
      <c r="I176" s="26"/>
      <c r="J176" s="26"/>
      <c r="K176" s="26"/>
      <c r="L176" s="26"/>
      <c r="M176" s="26"/>
      <c r="N176" s="27" t="s">
        <v>893</v>
      </c>
      <c r="O176" s="27" t="s">
        <v>892</v>
      </c>
      <c r="P176" s="26" t="s">
        <v>264</v>
      </c>
      <c r="Q176" s="26" t="s">
        <v>14</v>
      </c>
      <c r="R176" s="30" t="s">
        <v>894</v>
      </c>
      <c r="S176" s="27"/>
    </row>
    <row r="177" spans="1:19" ht="15">
      <c r="A177" s="26" t="s">
        <v>260</v>
      </c>
      <c r="B177" s="26" t="s">
        <v>260</v>
      </c>
      <c r="C177" s="26" t="s">
        <v>260</v>
      </c>
      <c r="D177" s="26" t="s">
        <v>260</v>
      </c>
      <c r="E177" s="26" t="s">
        <v>260</v>
      </c>
      <c r="F177" s="26" t="s">
        <v>260</v>
      </c>
      <c r="G177" s="26" t="s">
        <v>260</v>
      </c>
      <c r="H177" s="26"/>
      <c r="I177" s="26"/>
      <c r="J177" s="26"/>
      <c r="K177" s="26"/>
      <c r="L177" s="26"/>
      <c r="M177" s="26"/>
      <c r="N177" s="27" t="s">
        <v>70</v>
      </c>
      <c r="O177" s="27" t="s">
        <v>71</v>
      </c>
      <c r="P177" s="26" t="s">
        <v>72</v>
      </c>
      <c r="Q177" s="26" t="s">
        <v>17</v>
      </c>
      <c r="R177" s="28" t="s">
        <v>73</v>
      </c>
      <c r="S177" s="27" t="s">
        <v>74</v>
      </c>
    </row>
    <row r="178" spans="1:19" ht="15">
      <c r="A178" s="26"/>
      <c r="B178" s="26"/>
      <c r="C178" s="26"/>
      <c r="D178" s="26"/>
      <c r="E178" s="26"/>
      <c r="F178" s="26" t="s">
        <v>260</v>
      </c>
      <c r="G178" s="26"/>
      <c r="H178" s="26" t="s">
        <v>260</v>
      </c>
      <c r="I178" s="26" t="s">
        <v>260</v>
      </c>
      <c r="J178" s="26"/>
      <c r="K178" s="26" t="s">
        <v>260</v>
      </c>
      <c r="L178" s="26"/>
      <c r="M178" s="26" t="s">
        <v>260</v>
      </c>
      <c r="N178" s="27" t="s">
        <v>262</v>
      </c>
      <c r="O178" s="27" t="s">
        <v>263</v>
      </c>
      <c r="P178" s="26" t="s">
        <v>264</v>
      </c>
      <c r="Q178" s="26" t="s">
        <v>14</v>
      </c>
      <c r="R178" s="29" t="s">
        <v>265</v>
      </c>
      <c r="S178" s="27" t="s">
        <v>560</v>
      </c>
    </row>
    <row r="179" spans="1:19" ht="15">
      <c r="A179" s="26" t="s">
        <v>260</v>
      </c>
      <c r="B179" s="26"/>
      <c r="C179" s="26" t="s">
        <v>260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7" t="s">
        <v>155</v>
      </c>
      <c r="O179" s="27" t="s">
        <v>156</v>
      </c>
      <c r="P179" s="26" t="s">
        <v>13</v>
      </c>
      <c r="Q179" s="26" t="s">
        <v>12</v>
      </c>
      <c r="R179" s="29" t="s">
        <v>157</v>
      </c>
      <c r="S179" s="27"/>
    </row>
    <row r="180" spans="1:19" ht="15">
      <c r="A180" s="26"/>
      <c r="B180" s="26"/>
      <c r="C180" s="26"/>
      <c r="D180" s="26"/>
      <c r="E180" s="26"/>
      <c r="F180" s="26" t="s">
        <v>260</v>
      </c>
      <c r="G180" s="26"/>
      <c r="H180" s="26"/>
      <c r="I180" s="26"/>
      <c r="J180" s="26"/>
      <c r="K180" s="26"/>
      <c r="L180" s="26"/>
      <c r="M180" s="26"/>
      <c r="N180" s="27" t="s">
        <v>83</v>
      </c>
      <c r="O180" s="27" t="s">
        <v>340</v>
      </c>
      <c r="P180" s="26" t="s">
        <v>341</v>
      </c>
      <c r="Q180" s="26" t="s">
        <v>12</v>
      </c>
      <c r="R180" s="29" t="s">
        <v>342</v>
      </c>
      <c r="S180" s="27"/>
    </row>
    <row r="181" spans="1:19" ht="15">
      <c r="A181" s="26" t="s">
        <v>260</v>
      </c>
      <c r="B181" s="26"/>
      <c r="C181" s="26"/>
      <c r="D181" s="26"/>
      <c r="E181" s="26"/>
      <c r="F181" s="26" t="s">
        <v>260</v>
      </c>
      <c r="G181" s="26"/>
      <c r="H181" s="26"/>
      <c r="I181" s="26"/>
      <c r="J181" s="26"/>
      <c r="K181" s="26"/>
      <c r="L181" s="26"/>
      <c r="M181" s="26"/>
      <c r="N181" s="27" t="s">
        <v>167</v>
      </c>
      <c r="O181" s="27" t="s">
        <v>168</v>
      </c>
      <c r="P181" s="26" t="s">
        <v>13</v>
      </c>
      <c r="Q181" s="26" t="s">
        <v>12</v>
      </c>
      <c r="R181" s="29" t="s">
        <v>169</v>
      </c>
      <c r="S181" s="27"/>
    </row>
    <row r="182" spans="1:19" ht="15">
      <c r="A182" s="26" t="s">
        <v>260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7" t="s">
        <v>208</v>
      </c>
      <c r="O182" s="27" t="s">
        <v>209</v>
      </c>
      <c r="P182" s="26" t="s">
        <v>210</v>
      </c>
      <c r="Q182" s="26" t="s">
        <v>12</v>
      </c>
      <c r="R182" s="29" t="s">
        <v>211</v>
      </c>
      <c r="S182" s="27"/>
    </row>
    <row r="183" spans="1:19" ht="15">
      <c r="A183" s="26"/>
      <c r="B183" s="26" t="s">
        <v>260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7" t="s">
        <v>648</v>
      </c>
      <c r="O183" s="27" t="s">
        <v>51</v>
      </c>
      <c r="P183" s="26" t="s">
        <v>649</v>
      </c>
      <c r="Q183" s="26" t="s">
        <v>14</v>
      </c>
      <c r="R183" s="29" t="s">
        <v>650</v>
      </c>
      <c r="S183" s="27"/>
    </row>
    <row r="184" spans="1:19" ht="15">
      <c r="A184" s="26" t="s">
        <v>260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7" t="s">
        <v>50</v>
      </c>
      <c r="O184" s="27" t="s">
        <v>51</v>
      </c>
      <c r="P184" s="26" t="s">
        <v>52</v>
      </c>
      <c r="Q184" s="26" t="s">
        <v>14</v>
      </c>
      <c r="R184" s="28" t="s">
        <v>53</v>
      </c>
      <c r="S184" s="27" t="s">
        <v>54</v>
      </c>
    </row>
    <row r="185" spans="1:19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7" t="s">
        <v>652</v>
      </c>
      <c r="O185" s="27" t="s">
        <v>651</v>
      </c>
      <c r="P185" s="26" t="s">
        <v>191</v>
      </c>
      <c r="Q185" s="26" t="s">
        <v>14</v>
      </c>
      <c r="R185" s="28" t="s">
        <v>653</v>
      </c>
      <c r="S185" s="27"/>
    </row>
    <row r="186" spans="1:19" ht="15">
      <c r="A186" s="26"/>
      <c r="B186" s="26"/>
      <c r="C186" s="26"/>
      <c r="D186" s="26"/>
      <c r="E186" s="26"/>
      <c r="F186" s="26" t="s">
        <v>260</v>
      </c>
      <c r="G186" s="26"/>
      <c r="H186" s="26" t="s">
        <v>260</v>
      </c>
      <c r="I186" s="26" t="s">
        <v>260</v>
      </c>
      <c r="J186" s="26" t="s">
        <v>260</v>
      </c>
      <c r="K186" s="26"/>
      <c r="L186" s="26"/>
      <c r="M186" s="26"/>
      <c r="N186" s="27" t="s">
        <v>347</v>
      </c>
      <c r="O186" s="27" t="s">
        <v>348</v>
      </c>
      <c r="P186" s="26" t="s">
        <v>349</v>
      </c>
      <c r="Q186" s="26" t="s">
        <v>14</v>
      </c>
      <c r="R186" s="29" t="s">
        <v>350</v>
      </c>
      <c r="S186" s="27" t="s">
        <v>973</v>
      </c>
    </row>
    <row r="187" spans="1:19" ht="15">
      <c r="A187" s="26"/>
      <c r="B187" s="26"/>
      <c r="C187" s="26"/>
      <c r="D187" s="26"/>
      <c r="E187" s="26" t="s">
        <v>260</v>
      </c>
      <c r="F187" s="26"/>
      <c r="G187" s="26"/>
      <c r="H187" s="26"/>
      <c r="I187" s="26"/>
      <c r="J187" s="26"/>
      <c r="K187" s="26"/>
      <c r="L187" s="26"/>
      <c r="M187" s="26"/>
      <c r="N187" s="27" t="s">
        <v>738</v>
      </c>
      <c r="O187" s="27" t="s">
        <v>737</v>
      </c>
      <c r="P187" s="26" t="s">
        <v>729</v>
      </c>
      <c r="Q187" s="26" t="s">
        <v>102</v>
      </c>
      <c r="R187" s="29" t="s">
        <v>739</v>
      </c>
      <c r="S187" s="27"/>
    </row>
    <row r="188" spans="1:19" ht="15">
      <c r="A188" s="26"/>
      <c r="B188" s="26"/>
      <c r="C188" s="26"/>
      <c r="D188" s="26" t="s">
        <v>260</v>
      </c>
      <c r="E188" s="26"/>
      <c r="F188" s="26"/>
      <c r="G188" s="26"/>
      <c r="H188" s="26" t="s">
        <v>260</v>
      </c>
      <c r="I188" s="26"/>
      <c r="J188" s="26"/>
      <c r="K188" s="26"/>
      <c r="L188" s="26"/>
      <c r="M188" s="26"/>
      <c r="N188" s="27" t="s">
        <v>707</v>
      </c>
      <c r="O188" s="27" t="s">
        <v>706</v>
      </c>
      <c r="P188" s="26" t="s">
        <v>708</v>
      </c>
      <c r="Q188" s="26" t="s">
        <v>229</v>
      </c>
      <c r="R188" s="29" t="s">
        <v>709</v>
      </c>
      <c r="S188" s="27"/>
    </row>
    <row r="189" spans="1:19" ht="15">
      <c r="A189" s="26"/>
      <c r="B189" s="26"/>
      <c r="C189" s="26"/>
      <c r="D189" s="26"/>
      <c r="E189" s="26"/>
      <c r="F189" s="26"/>
      <c r="G189" s="26"/>
      <c r="H189" s="26" t="s">
        <v>260</v>
      </c>
      <c r="I189" s="26"/>
      <c r="J189" s="26"/>
      <c r="K189" s="26" t="s">
        <v>260</v>
      </c>
      <c r="L189" s="26"/>
      <c r="M189" s="26"/>
      <c r="N189" s="27" t="s">
        <v>1132</v>
      </c>
      <c r="O189" s="27" t="s">
        <v>805</v>
      </c>
      <c r="P189" s="26" t="s">
        <v>808</v>
      </c>
      <c r="Q189" s="26" t="s">
        <v>809</v>
      </c>
      <c r="R189" s="29" t="s">
        <v>806</v>
      </c>
      <c r="S189" s="27" t="s">
        <v>807</v>
      </c>
    </row>
    <row r="190" spans="1:19" ht="15">
      <c r="A190" s="26"/>
      <c r="B190" s="26"/>
      <c r="C190" s="26"/>
      <c r="D190" s="26"/>
      <c r="E190" s="26"/>
      <c r="F190" s="26" t="s">
        <v>260</v>
      </c>
      <c r="G190" s="26"/>
      <c r="H190" s="26"/>
      <c r="I190" s="26"/>
      <c r="J190" s="26"/>
      <c r="K190" s="26"/>
      <c r="L190" s="26"/>
      <c r="M190" s="26"/>
      <c r="N190" s="27" t="s">
        <v>285</v>
      </c>
      <c r="O190" s="27" t="s">
        <v>286</v>
      </c>
      <c r="P190" s="26" t="s">
        <v>947</v>
      </c>
      <c r="Q190" s="26" t="s">
        <v>12</v>
      </c>
      <c r="R190" s="29" t="s">
        <v>1006</v>
      </c>
      <c r="S190" s="27"/>
    </row>
    <row r="191" spans="1:19" ht="15">
      <c r="A191" s="26" t="s">
        <v>260</v>
      </c>
      <c r="B191" s="26" t="s">
        <v>260</v>
      </c>
      <c r="C191" s="26"/>
      <c r="D191" s="26"/>
      <c r="E191" s="26"/>
      <c r="F191" s="26"/>
      <c r="G191" s="26"/>
      <c r="H191" s="26" t="s">
        <v>260</v>
      </c>
      <c r="I191" s="26"/>
      <c r="J191" s="26"/>
      <c r="K191" s="26" t="s">
        <v>260</v>
      </c>
      <c r="L191" s="26"/>
      <c r="M191" s="26"/>
      <c r="N191" s="27" t="s">
        <v>15</v>
      </c>
      <c r="O191" s="27" t="s">
        <v>16</v>
      </c>
      <c r="P191" s="26" t="s">
        <v>72</v>
      </c>
      <c r="Q191" s="26" t="s">
        <v>17</v>
      </c>
      <c r="R191" s="28" t="s">
        <v>40</v>
      </c>
      <c r="S191" s="27" t="s">
        <v>18</v>
      </c>
    </row>
    <row r="192" spans="1:19" ht="15">
      <c r="A192" s="26" t="s">
        <v>260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 t="s">
        <v>260</v>
      </c>
      <c r="M192" s="26"/>
      <c r="N192" s="27" t="s">
        <v>45</v>
      </c>
      <c r="O192" s="27" t="s">
        <v>46</v>
      </c>
      <c r="P192" s="26" t="s">
        <v>47</v>
      </c>
      <c r="Q192" s="26" t="s">
        <v>14</v>
      </c>
      <c r="R192" s="28" t="s">
        <v>48</v>
      </c>
      <c r="S192" s="27" t="s">
        <v>49</v>
      </c>
    </row>
    <row r="193" spans="1:19" ht="15">
      <c r="A193" s="26"/>
      <c r="B193" s="26"/>
      <c r="C193" s="26"/>
      <c r="D193" s="26"/>
      <c r="E193" s="26"/>
      <c r="F193" s="26" t="s">
        <v>260</v>
      </c>
      <c r="G193" s="26"/>
      <c r="H193" s="26"/>
      <c r="I193" s="26"/>
      <c r="J193" s="26"/>
      <c r="K193" s="26"/>
      <c r="L193" s="26"/>
      <c r="M193" s="26"/>
      <c r="N193" s="27" t="s">
        <v>326</v>
      </c>
      <c r="O193" s="27" t="s">
        <v>327</v>
      </c>
      <c r="P193" s="26" t="s">
        <v>328</v>
      </c>
      <c r="Q193" s="26" t="s">
        <v>12</v>
      </c>
      <c r="R193" s="75" t="s">
        <v>329</v>
      </c>
      <c r="S193" s="27"/>
    </row>
    <row r="194" spans="1:19" ht="15">
      <c r="A194" s="26"/>
      <c r="B194" s="26"/>
      <c r="C194" s="26"/>
      <c r="D194" s="26"/>
      <c r="E194" s="26"/>
      <c r="F194" s="26" t="s">
        <v>260</v>
      </c>
      <c r="G194" s="26"/>
      <c r="H194" s="26"/>
      <c r="I194" s="26" t="s">
        <v>260</v>
      </c>
      <c r="J194" s="26"/>
      <c r="K194" s="26"/>
      <c r="L194" s="26"/>
      <c r="M194" s="26" t="s">
        <v>260</v>
      </c>
      <c r="N194" s="27" t="s">
        <v>290</v>
      </c>
      <c r="O194" s="27" t="s">
        <v>291</v>
      </c>
      <c r="P194" s="26" t="s">
        <v>292</v>
      </c>
      <c r="Q194" s="26" t="s">
        <v>12</v>
      </c>
      <c r="R194" s="29" t="s">
        <v>293</v>
      </c>
      <c r="S194" s="27" t="s">
        <v>294</v>
      </c>
    </row>
    <row r="195" spans="1:19" ht="15">
      <c r="A195" s="26" t="s">
        <v>260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7" t="s">
        <v>27</v>
      </c>
      <c r="O195" s="27" t="s">
        <v>28</v>
      </c>
      <c r="P195" s="26" t="s">
        <v>29</v>
      </c>
      <c r="Q195" s="26" t="s">
        <v>30</v>
      </c>
      <c r="R195" s="28" t="s">
        <v>43</v>
      </c>
      <c r="S195" s="27" t="s">
        <v>31</v>
      </c>
    </row>
    <row r="196" spans="1:19" ht="15">
      <c r="A196" s="26"/>
      <c r="B196" s="26"/>
      <c r="C196" s="26"/>
      <c r="D196" s="26"/>
      <c r="E196" s="26"/>
      <c r="F196" s="26"/>
      <c r="G196" s="26"/>
      <c r="H196" s="26" t="s">
        <v>260</v>
      </c>
      <c r="I196" s="26" t="s">
        <v>260</v>
      </c>
      <c r="J196" s="26"/>
      <c r="K196" s="26" t="s">
        <v>260</v>
      </c>
      <c r="L196" s="26"/>
      <c r="M196" s="26"/>
      <c r="N196" s="27" t="s">
        <v>862</v>
      </c>
      <c r="O196" s="27" t="s">
        <v>861</v>
      </c>
      <c r="P196" s="26" t="s">
        <v>550</v>
      </c>
      <c r="Q196" s="26" t="s">
        <v>12</v>
      </c>
      <c r="R196" s="29" t="s">
        <v>863</v>
      </c>
      <c r="S196" s="27"/>
    </row>
    <row r="197" spans="1:19" s="7" customFormat="1" ht="15">
      <c r="A197" s="32"/>
      <c r="B197" s="32"/>
      <c r="C197" s="32" t="s">
        <v>260</v>
      </c>
      <c r="D197" s="32"/>
      <c r="E197" s="32"/>
      <c r="F197" s="32" t="s">
        <v>260</v>
      </c>
      <c r="G197" s="32"/>
      <c r="H197" s="32" t="s">
        <v>260</v>
      </c>
      <c r="I197" s="32"/>
      <c r="J197" s="32"/>
      <c r="K197" s="32"/>
      <c r="L197" s="32"/>
      <c r="M197" s="32"/>
      <c r="N197" s="31" t="s">
        <v>179</v>
      </c>
      <c r="O197" s="31" t="s">
        <v>458</v>
      </c>
      <c r="P197" s="32" t="s">
        <v>454</v>
      </c>
      <c r="Q197" s="32" t="s">
        <v>12</v>
      </c>
      <c r="R197" s="43" t="s">
        <v>459</v>
      </c>
      <c r="S197" s="31" t="s">
        <v>944</v>
      </c>
    </row>
    <row r="198" spans="1:19" ht="15">
      <c r="A198" s="26" t="s">
        <v>260</v>
      </c>
      <c r="B198" s="26"/>
      <c r="C198" s="26"/>
      <c r="D198" s="26"/>
      <c r="E198" s="26"/>
      <c r="F198" s="26" t="s">
        <v>260</v>
      </c>
      <c r="G198" s="26"/>
      <c r="H198" s="26"/>
      <c r="I198" s="26"/>
      <c r="J198" s="26"/>
      <c r="K198" s="26"/>
      <c r="L198" s="26"/>
      <c r="M198" s="26"/>
      <c r="N198" s="27" t="s">
        <v>240</v>
      </c>
      <c r="O198" s="27" t="s">
        <v>241</v>
      </c>
      <c r="P198" s="26"/>
      <c r="Q198" s="26" t="s">
        <v>229</v>
      </c>
      <c r="R198" s="29" t="s">
        <v>242</v>
      </c>
      <c r="S198" s="27"/>
    </row>
    <row r="199" spans="1:19" ht="15">
      <c r="A199" s="26"/>
      <c r="B199" s="26"/>
      <c r="C199" s="26"/>
      <c r="D199" s="26"/>
      <c r="E199" s="26"/>
      <c r="F199" s="26" t="s">
        <v>260</v>
      </c>
      <c r="G199" s="26"/>
      <c r="H199" s="26"/>
      <c r="I199" s="26"/>
      <c r="J199" s="26"/>
      <c r="K199" s="26"/>
      <c r="L199" s="26"/>
      <c r="M199" s="26"/>
      <c r="N199" s="27" t="s">
        <v>309</v>
      </c>
      <c r="O199" s="27" t="s">
        <v>310</v>
      </c>
      <c r="P199" s="26" t="s">
        <v>409</v>
      </c>
      <c r="Q199" s="26" t="s">
        <v>14</v>
      </c>
      <c r="R199" s="29" t="s">
        <v>311</v>
      </c>
      <c r="S199" s="27" t="s">
        <v>540</v>
      </c>
    </row>
    <row r="200" spans="1:19" ht="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 t="s">
        <v>260</v>
      </c>
      <c r="L200" s="26"/>
      <c r="M200" s="26"/>
      <c r="N200" s="19" t="s">
        <v>1061</v>
      </c>
      <c r="O200" s="68" t="s">
        <v>1060</v>
      </c>
      <c r="P200" s="26" t="s">
        <v>608</v>
      </c>
      <c r="Q200" s="26" t="s">
        <v>14</v>
      </c>
      <c r="R200" s="6" t="s">
        <v>1063</v>
      </c>
      <c r="S200" s="27" t="s">
        <v>1062</v>
      </c>
    </row>
    <row r="201" spans="1:19" ht="15">
      <c r="A201" s="26" t="s">
        <v>260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7" t="s">
        <v>8</v>
      </c>
      <c r="O201" s="27" t="s">
        <v>9</v>
      </c>
      <c r="P201" s="26" t="s">
        <v>13</v>
      </c>
      <c r="Q201" s="26" t="s">
        <v>12</v>
      </c>
      <c r="R201" s="28" t="s">
        <v>39</v>
      </c>
      <c r="S201" s="27" t="s">
        <v>10</v>
      </c>
    </row>
    <row r="202" spans="1:19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 t="s">
        <v>260</v>
      </c>
      <c r="L202" s="26"/>
      <c r="M202" s="26"/>
      <c r="N202" s="19" t="s">
        <v>1102</v>
      </c>
      <c r="O202" s="19" t="s">
        <v>1101</v>
      </c>
      <c r="P202" s="26" t="s">
        <v>1182</v>
      </c>
      <c r="Q202" s="26" t="s">
        <v>12</v>
      </c>
      <c r="R202" s="6" t="s">
        <v>1103</v>
      </c>
      <c r="S202" s="64" t="s">
        <v>1183</v>
      </c>
    </row>
    <row r="203" spans="1:19" ht="15">
      <c r="A203" s="26" t="s">
        <v>260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7" t="s">
        <v>158</v>
      </c>
      <c r="O203" s="27" t="s">
        <v>159</v>
      </c>
      <c r="P203" s="26" t="s">
        <v>13</v>
      </c>
      <c r="Q203" s="26" t="s">
        <v>12</v>
      </c>
      <c r="R203" s="28" t="s">
        <v>160</v>
      </c>
      <c r="S203" s="27"/>
    </row>
    <row r="204" spans="1:19" ht="15">
      <c r="A204" s="26" t="s">
        <v>260</v>
      </c>
      <c r="B204" s="26"/>
      <c r="C204" s="26"/>
      <c r="D204" s="26"/>
      <c r="E204" s="26"/>
      <c r="F204" s="26"/>
      <c r="G204" s="26" t="s">
        <v>260</v>
      </c>
      <c r="H204" s="26"/>
      <c r="I204" s="26"/>
      <c r="J204" s="26"/>
      <c r="K204" s="26"/>
      <c r="L204" s="26"/>
      <c r="M204" s="26"/>
      <c r="N204" s="27" t="s">
        <v>198</v>
      </c>
      <c r="O204" s="27" t="s">
        <v>199</v>
      </c>
      <c r="P204" s="26" t="s">
        <v>118</v>
      </c>
      <c r="Q204" s="26" t="s">
        <v>119</v>
      </c>
      <c r="R204" s="29" t="s">
        <v>200</v>
      </c>
      <c r="S204" s="27"/>
    </row>
    <row r="205" spans="1:19" ht="15">
      <c r="A205" s="26"/>
      <c r="B205" s="26" t="s">
        <v>260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7" t="s">
        <v>655</v>
      </c>
      <c r="O205" s="27" t="s">
        <v>654</v>
      </c>
      <c r="P205" s="26" t="s">
        <v>6</v>
      </c>
      <c r="Q205" s="26" t="s">
        <v>11</v>
      </c>
      <c r="R205" s="29" t="s">
        <v>656</v>
      </c>
      <c r="S205" s="29"/>
    </row>
    <row r="206" spans="1:21" s="46" customFormat="1" ht="15">
      <c r="A206" s="26"/>
      <c r="B206" s="26"/>
      <c r="C206" s="26"/>
      <c r="D206" s="26"/>
      <c r="E206" s="26"/>
      <c r="F206" s="26" t="s">
        <v>260</v>
      </c>
      <c r="G206" s="26"/>
      <c r="H206" s="26"/>
      <c r="I206" s="26"/>
      <c r="J206" s="26"/>
      <c r="K206" s="26"/>
      <c r="L206" s="26"/>
      <c r="M206" s="26"/>
      <c r="N206" s="27" t="s">
        <v>357</v>
      </c>
      <c r="O206" s="27" t="s">
        <v>358</v>
      </c>
      <c r="P206" s="26"/>
      <c r="Q206" s="26"/>
      <c r="R206" s="28"/>
      <c r="S206" s="27"/>
      <c r="T206"/>
      <c r="U206"/>
    </row>
    <row r="207" spans="1:19" ht="15">
      <c r="A207" s="26"/>
      <c r="B207" s="26"/>
      <c r="C207" s="26"/>
      <c r="D207" s="26"/>
      <c r="E207" s="26"/>
      <c r="F207" s="26"/>
      <c r="G207" s="26"/>
      <c r="H207" s="26" t="s">
        <v>260</v>
      </c>
      <c r="I207" s="26"/>
      <c r="J207" s="26"/>
      <c r="K207" s="26"/>
      <c r="L207" s="26"/>
      <c r="M207" s="26"/>
      <c r="N207" s="27" t="s">
        <v>833</v>
      </c>
      <c r="O207" s="27" t="s">
        <v>832</v>
      </c>
      <c r="P207" s="26" t="s">
        <v>834</v>
      </c>
      <c r="Q207" s="26" t="s">
        <v>12</v>
      </c>
      <c r="R207" s="29" t="s">
        <v>1007</v>
      </c>
      <c r="S207" s="27"/>
    </row>
    <row r="208" spans="1:19" ht="15">
      <c r="A208" s="26" t="s">
        <v>260</v>
      </c>
      <c r="B208" s="26"/>
      <c r="C208" s="26"/>
      <c r="D208" s="26"/>
      <c r="E208" s="26"/>
      <c r="F208" s="26" t="s">
        <v>260</v>
      </c>
      <c r="G208" s="26" t="s">
        <v>260</v>
      </c>
      <c r="H208" s="26"/>
      <c r="I208" s="26"/>
      <c r="J208" s="26"/>
      <c r="K208" s="26"/>
      <c r="L208" s="26"/>
      <c r="M208" s="26"/>
      <c r="N208" s="27" t="s">
        <v>132</v>
      </c>
      <c r="O208" s="27" t="s">
        <v>133</v>
      </c>
      <c r="P208" s="26" t="s">
        <v>118</v>
      </c>
      <c r="Q208" s="26" t="s">
        <v>119</v>
      </c>
      <c r="R208" s="29" t="s">
        <v>251</v>
      </c>
      <c r="S208" s="27"/>
    </row>
    <row r="209" spans="1:19" ht="15">
      <c r="A209" s="26" t="s">
        <v>260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 t="s">
        <v>260</v>
      </c>
      <c r="L209" s="26"/>
      <c r="M209" s="26"/>
      <c r="N209" s="27" t="s">
        <v>1134</v>
      </c>
      <c r="O209" s="27" t="s">
        <v>220</v>
      </c>
      <c r="P209" s="26" t="s">
        <v>409</v>
      </c>
      <c r="Q209" s="26" t="s">
        <v>14</v>
      </c>
      <c r="R209" s="29" t="s">
        <v>221</v>
      </c>
      <c r="S209" s="27"/>
    </row>
    <row r="210" spans="1:19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 t="s">
        <v>260</v>
      </c>
      <c r="L210" s="26"/>
      <c r="M210" s="26"/>
      <c r="N210" s="8" t="s">
        <v>1047</v>
      </c>
      <c r="O210" s="8" t="s">
        <v>1046</v>
      </c>
      <c r="P210" s="26"/>
      <c r="Q210" s="26"/>
      <c r="R210" s="6" t="s">
        <v>1048</v>
      </c>
      <c r="S210" s="27" t="s">
        <v>1186</v>
      </c>
    </row>
    <row r="211" spans="1:19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 t="s">
        <v>260</v>
      </c>
      <c r="M211" s="26"/>
      <c r="N211" s="19" t="s">
        <v>1171</v>
      </c>
      <c r="O211" s="72" t="s">
        <v>1172</v>
      </c>
      <c r="P211" s="26" t="s">
        <v>269</v>
      </c>
      <c r="Q211" s="26" t="s">
        <v>229</v>
      </c>
      <c r="R211" s="6" t="s">
        <v>1173</v>
      </c>
      <c r="S211" s="27"/>
    </row>
    <row r="212" spans="1:19" ht="15">
      <c r="A212" s="26"/>
      <c r="B212" s="26"/>
      <c r="C212" s="26"/>
      <c r="D212" s="26"/>
      <c r="E212" s="26"/>
      <c r="F212" s="26" t="s">
        <v>260</v>
      </c>
      <c r="G212" s="26"/>
      <c r="H212" s="26"/>
      <c r="I212" s="26"/>
      <c r="J212" s="26"/>
      <c r="K212" s="26"/>
      <c r="L212" s="26"/>
      <c r="M212" s="26"/>
      <c r="N212" s="27" t="s">
        <v>433</v>
      </c>
      <c r="O212" s="27" t="s">
        <v>434</v>
      </c>
      <c r="P212" s="26" t="s">
        <v>279</v>
      </c>
      <c r="Q212" s="26" t="s">
        <v>12</v>
      </c>
      <c r="R212" s="29" t="s">
        <v>1008</v>
      </c>
      <c r="S212" s="65" t="s">
        <v>1187</v>
      </c>
    </row>
    <row r="213" spans="1:19" ht="15">
      <c r="A213" s="26"/>
      <c r="B213" s="26"/>
      <c r="C213" s="26"/>
      <c r="D213" s="26"/>
      <c r="E213" s="26"/>
      <c r="F213" s="26"/>
      <c r="G213" s="26"/>
      <c r="H213" s="26" t="s">
        <v>792</v>
      </c>
      <c r="I213" s="26"/>
      <c r="J213" s="26"/>
      <c r="K213" s="26"/>
      <c r="L213" s="26"/>
      <c r="M213" s="26"/>
      <c r="N213" s="27" t="s">
        <v>797</v>
      </c>
      <c r="O213" s="27" t="s">
        <v>796</v>
      </c>
      <c r="P213" s="34" t="s">
        <v>799</v>
      </c>
      <c r="Q213" s="26" t="s">
        <v>12</v>
      </c>
      <c r="R213" s="30" t="s">
        <v>798</v>
      </c>
      <c r="S213" s="27"/>
    </row>
    <row r="214" spans="1:19" ht="15">
      <c r="A214" s="26" t="s">
        <v>260</v>
      </c>
      <c r="B214" s="26" t="s">
        <v>260</v>
      </c>
      <c r="C214" s="26" t="s">
        <v>260</v>
      </c>
      <c r="D214" s="26" t="s">
        <v>260</v>
      </c>
      <c r="E214" s="26" t="s">
        <v>260</v>
      </c>
      <c r="F214" s="26"/>
      <c r="G214" s="26" t="s">
        <v>260</v>
      </c>
      <c r="H214" s="26"/>
      <c r="I214" s="26"/>
      <c r="J214" s="26"/>
      <c r="K214" s="26" t="s">
        <v>260</v>
      </c>
      <c r="L214" s="26" t="s">
        <v>260</v>
      </c>
      <c r="M214" s="26"/>
      <c r="N214" s="27" t="s">
        <v>66</v>
      </c>
      <c r="O214" s="27" t="s">
        <v>67</v>
      </c>
      <c r="P214" s="26" t="s">
        <v>47</v>
      </c>
      <c r="Q214" s="26" t="s">
        <v>14</v>
      </c>
      <c r="R214" s="28" t="s">
        <v>68</v>
      </c>
      <c r="S214" s="27" t="s">
        <v>69</v>
      </c>
    </row>
    <row r="215" spans="1:19" ht="15">
      <c r="A215" s="26"/>
      <c r="B215" s="26"/>
      <c r="C215" s="26"/>
      <c r="D215" s="26" t="s">
        <v>260</v>
      </c>
      <c r="E215" s="26"/>
      <c r="F215" s="26"/>
      <c r="G215" s="26"/>
      <c r="H215" s="26"/>
      <c r="I215" s="26"/>
      <c r="J215" s="26"/>
      <c r="K215" s="26"/>
      <c r="L215" s="26"/>
      <c r="M215" s="26"/>
      <c r="N215" s="27" t="s">
        <v>711</v>
      </c>
      <c r="O215" s="27" t="s">
        <v>710</v>
      </c>
      <c r="P215" s="26" t="s">
        <v>269</v>
      </c>
      <c r="Q215" s="26" t="s">
        <v>229</v>
      </c>
      <c r="R215" s="28" t="s">
        <v>1009</v>
      </c>
      <c r="S215" s="27"/>
    </row>
    <row r="216" spans="1:19" ht="15">
      <c r="A216" s="26"/>
      <c r="B216" s="26"/>
      <c r="C216" s="26"/>
      <c r="D216" s="26" t="s">
        <v>260</v>
      </c>
      <c r="E216" s="26"/>
      <c r="F216" s="26"/>
      <c r="G216" s="26"/>
      <c r="H216" s="26"/>
      <c r="I216" s="26"/>
      <c r="J216" s="26"/>
      <c r="K216" s="26"/>
      <c r="L216" s="26"/>
      <c r="M216" s="26"/>
      <c r="N216" s="27" t="s">
        <v>713</v>
      </c>
      <c r="O216" s="27" t="s">
        <v>712</v>
      </c>
      <c r="P216" s="26" t="s">
        <v>269</v>
      </c>
      <c r="Q216" s="26" t="s">
        <v>229</v>
      </c>
      <c r="R216" s="28" t="s">
        <v>714</v>
      </c>
      <c r="S216" s="27"/>
    </row>
    <row r="217" spans="1:19" ht="15">
      <c r="A217" s="26"/>
      <c r="B217" s="26"/>
      <c r="C217" s="26"/>
      <c r="D217" s="26" t="s">
        <v>260</v>
      </c>
      <c r="E217" s="26"/>
      <c r="F217" s="26"/>
      <c r="G217" s="26"/>
      <c r="H217" s="26"/>
      <c r="I217" s="26"/>
      <c r="J217" s="26"/>
      <c r="K217" s="26"/>
      <c r="L217" s="26"/>
      <c r="M217" s="26"/>
      <c r="N217" s="27" t="s">
        <v>716</v>
      </c>
      <c r="O217" s="27" t="s">
        <v>715</v>
      </c>
      <c r="P217" s="26" t="s">
        <v>269</v>
      </c>
      <c r="Q217" s="26" t="s">
        <v>229</v>
      </c>
      <c r="R217" s="28" t="s">
        <v>717</v>
      </c>
      <c r="S217" s="27"/>
    </row>
    <row r="218" spans="1:19" ht="15">
      <c r="A218" s="26" t="s">
        <v>260</v>
      </c>
      <c r="B218" s="26"/>
      <c r="C218" s="26"/>
      <c r="D218" s="26"/>
      <c r="E218" s="26"/>
      <c r="F218" s="26"/>
      <c r="G218" s="26" t="s">
        <v>260</v>
      </c>
      <c r="H218" s="26"/>
      <c r="I218" s="26"/>
      <c r="J218" s="26"/>
      <c r="K218" s="26"/>
      <c r="L218" s="26"/>
      <c r="M218" s="26"/>
      <c r="N218" s="27" t="s">
        <v>121</v>
      </c>
      <c r="O218" s="27" t="s">
        <v>122</v>
      </c>
      <c r="P218" s="26" t="s">
        <v>118</v>
      </c>
      <c r="Q218" s="26" t="s">
        <v>119</v>
      </c>
      <c r="R218" s="29" t="s">
        <v>125</v>
      </c>
      <c r="S218" s="27"/>
    </row>
    <row r="219" spans="1:19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 t="s">
        <v>260</v>
      </c>
      <c r="L219" s="26"/>
      <c r="M219" s="26"/>
      <c r="N219" s="19" t="s">
        <v>1093</v>
      </c>
      <c r="O219" s="68" t="s">
        <v>1092</v>
      </c>
      <c r="P219" s="26" t="s">
        <v>181</v>
      </c>
      <c r="Q219" s="26" t="s">
        <v>12</v>
      </c>
      <c r="R219" s="6" t="s">
        <v>1203</v>
      </c>
      <c r="S219" s="27"/>
    </row>
    <row r="220" spans="1:19" ht="15">
      <c r="A220" s="26" t="s">
        <v>260</v>
      </c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7" t="s">
        <v>24</v>
      </c>
      <c r="O220" s="27" t="s">
        <v>25</v>
      </c>
      <c r="P220" s="26" t="s">
        <v>21</v>
      </c>
      <c r="Q220" s="26" t="s">
        <v>22</v>
      </c>
      <c r="R220" s="28" t="s">
        <v>42</v>
      </c>
      <c r="S220" s="27" t="s">
        <v>26</v>
      </c>
    </row>
    <row r="221" spans="1:19" ht="15">
      <c r="A221" s="26"/>
      <c r="B221" s="26"/>
      <c r="C221" s="26"/>
      <c r="D221" s="26"/>
      <c r="E221" s="26"/>
      <c r="F221" s="26"/>
      <c r="G221" s="26"/>
      <c r="H221" s="26" t="s">
        <v>260</v>
      </c>
      <c r="I221" s="26"/>
      <c r="J221" s="26" t="s">
        <v>260</v>
      </c>
      <c r="K221" s="26"/>
      <c r="L221" s="26"/>
      <c r="M221" s="26"/>
      <c r="N221" s="27" t="s">
        <v>837</v>
      </c>
      <c r="O221" s="27" t="s">
        <v>838</v>
      </c>
      <c r="P221" s="26" t="s">
        <v>368</v>
      </c>
      <c r="Q221" s="26" t="s">
        <v>17</v>
      </c>
      <c r="R221" s="29" t="s">
        <v>839</v>
      </c>
      <c r="S221" s="27" t="s">
        <v>973</v>
      </c>
    </row>
    <row r="222" spans="1:19" ht="15">
      <c r="A222" s="26"/>
      <c r="B222" s="26" t="s">
        <v>260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7" t="s">
        <v>658</v>
      </c>
      <c r="O222" s="27" t="s">
        <v>657</v>
      </c>
      <c r="P222" s="26" t="s">
        <v>649</v>
      </c>
      <c r="Q222" s="26" t="s">
        <v>14</v>
      </c>
      <c r="R222" s="28" t="s">
        <v>659</v>
      </c>
      <c r="S222" s="27"/>
    </row>
    <row r="223" spans="1:19" ht="15">
      <c r="A223" s="26"/>
      <c r="B223" s="26"/>
      <c r="C223" s="26"/>
      <c r="D223" s="26"/>
      <c r="E223" s="26"/>
      <c r="F223" s="26" t="s">
        <v>260</v>
      </c>
      <c r="G223" s="26"/>
      <c r="H223" s="26" t="s">
        <v>260</v>
      </c>
      <c r="I223" s="26"/>
      <c r="J223" s="26"/>
      <c r="K223" s="26"/>
      <c r="L223" s="26"/>
      <c r="M223" s="26"/>
      <c r="N223" s="27" t="s">
        <v>19</v>
      </c>
      <c r="O223" s="27" t="s">
        <v>405</v>
      </c>
      <c r="P223" s="26" t="s">
        <v>991</v>
      </c>
      <c r="Q223" s="26" t="s">
        <v>993</v>
      </c>
      <c r="R223" s="29" t="s">
        <v>406</v>
      </c>
      <c r="S223" s="27" t="s">
        <v>994</v>
      </c>
    </row>
    <row r="224" spans="1:19" ht="15">
      <c r="A224" s="26"/>
      <c r="B224" s="26"/>
      <c r="C224" s="26"/>
      <c r="D224" s="26"/>
      <c r="E224" s="26"/>
      <c r="F224" s="26"/>
      <c r="G224" s="26"/>
      <c r="H224" s="26"/>
      <c r="I224" s="26" t="s">
        <v>260</v>
      </c>
      <c r="J224" s="26"/>
      <c r="K224" s="26"/>
      <c r="L224" s="26"/>
      <c r="M224" s="26"/>
      <c r="N224" s="27" t="s">
        <v>83</v>
      </c>
      <c r="O224" s="27" t="s">
        <v>532</v>
      </c>
      <c r="P224" s="26" t="s">
        <v>554</v>
      </c>
      <c r="Q224" s="26" t="s">
        <v>14</v>
      </c>
      <c r="R224" s="29" t="s">
        <v>555</v>
      </c>
      <c r="S224" s="27"/>
    </row>
    <row r="225" spans="1:19" ht="15">
      <c r="A225" s="26"/>
      <c r="B225" s="26"/>
      <c r="C225" s="26"/>
      <c r="D225" s="26"/>
      <c r="E225" s="26"/>
      <c r="F225" s="26" t="s">
        <v>260</v>
      </c>
      <c r="G225" s="26"/>
      <c r="H225" s="26" t="s">
        <v>260</v>
      </c>
      <c r="I225" s="26" t="s">
        <v>260</v>
      </c>
      <c r="J225" s="26"/>
      <c r="K225" s="26"/>
      <c r="L225" s="26"/>
      <c r="M225" s="26"/>
      <c r="N225" s="37" t="s">
        <v>531</v>
      </c>
      <c r="O225" s="27" t="s">
        <v>532</v>
      </c>
      <c r="P225" s="26" t="s">
        <v>368</v>
      </c>
      <c r="Q225" s="26" t="s">
        <v>446</v>
      </c>
      <c r="R225" s="29" t="s">
        <v>447</v>
      </c>
      <c r="S225" s="27" t="s">
        <v>973</v>
      </c>
    </row>
    <row r="226" spans="1:19" ht="15">
      <c r="A226" s="26"/>
      <c r="B226" s="26"/>
      <c r="C226" s="26"/>
      <c r="D226" s="26"/>
      <c r="E226" s="26"/>
      <c r="F226" s="26" t="s">
        <v>260</v>
      </c>
      <c r="G226" s="26"/>
      <c r="H226" s="26"/>
      <c r="I226" s="26"/>
      <c r="J226" s="26"/>
      <c r="K226" s="26"/>
      <c r="L226" s="26"/>
      <c r="M226" s="26"/>
      <c r="N226" s="27" t="s">
        <v>394</v>
      </c>
      <c r="O226" s="27" t="s">
        <v>395</v>
      </c>
      <c r="P226" s="26" t="s">
        <v>396</v>
      </c>
      <c r="Q226" s="26" t="s">
        <v>12</v>
      </c>
      <c r="R226" s="29" t="s">
        <v>397</v>
      </c>
      <c r="S226" s="27"/>
    </row>
    <row r="227" spans="1:19" ht="15">
      <c r="A227" s="26"/>
      <c r="B227" s="26"/>
      <c r="C227" s="26"/>
      <c r="D227" s="26"/>
      <c r="E227" s="26"/>
      <c r="F227" s="26"/>
      <c r="G227" s="26" t="s">
        <v>260</v>
      </c>
      <c r="H227" s="26" t="s">
        <v>260</v>
      </c>
      <c r="I227" s="26"/>
      <c r="J227" s="26"/>
      <c r="K227" s="26"/>
      <c r="L227" s="26"/>
      <c r="M227" s="26"/>
      <c r="N227" s="27" t="s">
        <v>779</v>
      </c>
      <c r="O227" s="27" t="s">
        <v>778</v>
      </c>
      <c r="P227" s="26" t="s">
        <v>207</v>
      </c>
      <c r="Q227" s="26" t="s">
        <v>12</v>
      </c>
      <c r="R227" s="29" t="s">
        <v>780</v>
      </c>
      <c r="S227" s="27" t="s">
        <v>781</v>
      </c>
    </row>
    <row r="228" spans="1:19" ht="15">
      <c r="A228" s="26"/>
      <c r="B228" s="26"/>
      <c r="C228" s="26"/>
      <c r="D228" s="26"/>
      <c r="E228" s="26"/>
      <c r="F228" s="26"/>
      <c r="G228" s="26"/>
      <c r="H228" s="26" t="s">
        <v>260</v>
      </c>
      <c r="I228" s="26" t="s">
        <v>260</v>
      </c>
      <c r="J228" s="26"/>
      <c r="K228" s="26" t="s">
        <v>260</v>
      </c>
      <c r="L228" s="26"/>
      <c r="M228" s="26"/>
      <c r="N228" s="27" t="s">
        <v>526</v>
      </c>
      <c r="O228" s="27" t="s">
        <v>527</v>
      </c>
      <c r="P228" s="26" t="s">
        <v>528</v>
      </c>
      <c r="Q228" s="26" t="s">
        <v>14</v>
      </c>
      <c r="R228" s="29" t="s">
        <v>529</v>
      </c>
      <c r="S228" s="27" t="s">
        <v>530</v>
      </c>
    </row>
    <row r="229" spans="1:19" ht="15">
      <c r="A229" s="26" t="s">
        <v>260</v>
      </c>
      <c r="B229" s="26"/>
      <c r="C229" s="26"/>
      <c r="D229" s="26"/>
      <c r="E229" s="26"/>
      <c r="F229" s="26" t="s">
        <v>260</v>
      </c>
      <c r="G229" s="26"/>
      <c r="H229" s="26"/>
      <c r="I229" s="26" t="s">
        <v>260</v>
      </c>
      <c r="J229" s="26"/>
      <c r="K229" s="26"/>
      <c r="L229" s="26"/>
      <c r="M229" s="26"/>
      <c r="N229" s="27" t="s">
        <v>256</v>
      </c>
      <c r="O229" s="27" t="s">
        <v>257</v>
      </c>
      <c r="P229" s="26" t="s">
        <v>338</v>
      </c>
      <c r="Q229" s="26" t="s">
        <v>12</v>
      </c>
      <c r="R229" s="28" t="s">
        <v>258</v>
      </c>
      <c r="S229" s="27" t="s">
        <v>460</v>
      </c>
    </row>
    <row r="230" spans="1:19" ht="15">
      <c r="A230" s="26"/>
      <c r="B230" s="26"/>
      <c r="C230" s="26"/>
      <c r="D230" s="26"/>
      <c r="E230" s="26"/>
      <c r="F230" s="26"/>
      <c r="G230" s="26"/>
      <c r="H230" s="26" t="s">
        <v>260</v>
      </c>
      <c r="I230" s="26" t="s">
        <v>260</v>
      </c>
      <c r="J230" s="26" t="s">
        <v>260</v>
      </c>
      <c r="K230" s="26"/>
      <c r="L230" s="26"/>
      <c r="M230" s="26"/>
      <c r="N230" s="27" t="s">
        <v>487</v>
      </c>
      <c r="O230" s="27" t="s">
        <v>488</v>
      </c>
      <c r="P230" s="26" t="s">
        <v>368</v>
      </c>
      <c r="Q230" s="26" t="s">
        <v>17</v>
      </c>
      <c r="R230" s="29" t="s">
        <v>489</v>
      </c>
      <c r="S230" s="64" t="s">
        <v>970</v>
      </c>
    </row>
    <row r="231" spans="1:19" ht="15">
      <c r="A231" s="26" t="s">
        <v>260</v>
      </c>
      <c r="B231" s="26" t="s">
        <v>260</v>
      </c>
      <c r="C231" s="26" t="s">
        <v>260</v>
      </c>
      <c r="D231" s="26" t="s">
        <v>260</v>
      </c>
      <c r="E231" s="26" t="s">
        <v>260</v>
      </c>
      <c r="F231" s="26"/>
      <c r="G231" s="26"/>
      <c r="H231" s="26"/>
      <c r="I231" s="26"/>
      <c r="J231" s="26"/>
      <c r="K231" s="26"/>
      <c r="L231" s="26"/>
      <c r="M231" s="26"/>
      <c r="N231" s="27" t="s">
        <v>79</v>
      </c>
      <c r="O231" s="27" t="s">
        <v>80</v>
      </c>
      <c r="P231" s="26" t="s">
        <v>72</v>
      </c>
      <c r="Q231" s="26" t="s">
        <v>17</v>
      </c>
      <c r="R231" s="28" t="s">
        <v>81</v>
      </c>
      <c r="S231" s="27" t="s">
        <v>82</v>
      </c>
    </row>
    <row r="232" spans="1:19" ht="15">
      <c r="A232" s="26"/>
      <c r="B232" s="26"/>
      <c r="C232" s="26"/>
      <c r="D232" s="26"/>
      <c r="E232" s="26"/>
      <c r="F232" s="26"/>
      <c r="G232" s="26"/>
      <c r="H232" s="26"/>
      <c r="I232" s="26" t="s">
        <v>260</v>
      </c>
      <c r="J232" s="26"/>
      <c r="K232" s="26" t="s">
        <v>260</v>
      </c>
      <c r="L232" s="26"/>
      <c r="M232" s="26"/>
      <c r="N232" s="27" t="s">
        <v>491</v>
      </c>
      <c r="O232" s="27" t="s">
        <v>492</v>
      </c>
      <c r="P232" s="26" t="s">
        <v>493</v>
      </c>
      <c r="Q232" s="26" t="s">
        <v>12</v>
      </c>
      <c r="R232" s="28" t="s">
        <v>494</v>
      </c>
      <c r="S232" s="27"/>
    </row>
    <row r="233" spans="1:19" ht="15">
      <c r="A233" s="26"/>
      <c r="B233" s="26"/>
      <c r="C233" s="26"/>
      <c r="D233" s="26"/>
      <c r="E233" s="26"/>
      <c r="F233" s="26"/>
      <c r="G233" s="26"/>
      <c r="H233" s="26" t="s">
        <v>260</v>
      </c>
      <c r="I233" s="26" t="s">
        <v>260</v>
      </c>
      <c r="J233" s="26"/>
      <c r="K233" s="26"/>
      <c r="L233" s="26"/>
      <c r="M233" s="26"/>
      <c r="N233" s="33" t="s">
        <v>1193</v>
      </c>
      <c r="O233" s="33" t="s">
        <v>462</v>
      </c>
      <c r="P233" s="26" t="s">
        <v>520</v>
      </c>
      <c r="Q233" s="26" t="s">
        <v>12</v>
      </c>
      <c r="R233" s="74" t="s">
        <v>1189</v>
      </c>
      <c r="S233" s="27" t="s">
        <v>1188</v>
      </c>
    </row>
    <row r="234" spans="1:19" ht="15">
      <c r="A234" s="26" t="s">
        <v>260</v>
      </c>
      <c r="B234" s="26"/>
      <c r="C234" s="26"/>
      <c r="D234" s="26"/>
      <c r="E234" s="26"/>
      <c r="F234" s="26" t="s">
        <v>260</v>
      </c>
      <c r="G234" s="26"/>
      <c r="H234" s="26"/>
      <c r="I234" s="26"/>
      <c r="J234" s="26"/>
      <c r="K234" s="26"/>
      <c r="L234" s="26"/>
      <c r="M234" s="26"/>
      <c r="N234" s="27" t="s">
        <v>215</v>
      </c>
      <c r="O234" s="27" t="s">
        <v>216</v>
      </c>
      <c r="P234" s="26" t="s">
        <v>881</v>
      </c>
      <c r="Q234" s="26" t="s">
        <v>12</v>
      </c>
      <c r="R234" s="28" t="s">
        <v>214</v>
      </c>
      <c r="S234" s="27"/>
    </row>
    <row r="235" spans="1:19" ht="15">
      <c r="A235" s="26"/>
      <c r="B235" s="26"/>
      <c r="C235" s="26"/>
      <c r="D235" s="26"/>
      <c r="E235" s="26"/>
      <c r="F235" s="26"/>
      <c r="G235" s="26"/>
      <c r="H235" s="26" t="s">
        <v>260</v>
      </c>
      <c r="I235" s="26"/>
      <c r="J235" s="26" t="s">
        <v>260</v>
      </c>
      <c r="K235" s="26"/>
      <c r="L235" s="26"/>
      <c r="M235" s="26"/>
      <c r="N235" s="27" t="s">
        <v>825</v>
      </c>
      <c r="O235" s="38" t="s">
        <v>824</v>
      </c>
      <c r="P235" s="26" t="s">
        <v>826</v>
      </c>
      <c r="Q235" s="26" t="s">
        <v>17</v>
      </c>
      <c r="R235" s="29" t="s">
        <v>983</v>
      </c>
      <c r="S235" s="64" t="s">
        <v>973</v>
      </c>
    </row>
    <row r="236" spans="1:19" ht="15">
      <c r="A236" s="26"/>
      <c r="B236" s="26"/>
      <c r="C236" s="26"/>
      <c r="D236" s="26" t="s">
        <v>260</v>
      </c>
      <c r="E236" s="26"/>
      <c r="F236" s="26"/>
      <c r="G236" s="26"/>
      <c r="H236" s="26"/>
      <c r="I236" s="26"/>
      <c r="J236" s="26"/>
      <c r="K236" s="26"/>
      <c r="L236" s="26"/>
      <c r="M236" s="26"/>
      <c r="N236" s="27" t="s">
        <v>719</v>
      </c>
      <c r="O236" s="27" t="s">
        <v>718</v>
      </c>
      <c r="P236" s="26" t="s">
        <v>269</v>
      </c>
      <c r="Q236" s="26" t="s">
        <v>229</v>
      </c>
      <c r="R236" s="28" t="s">
        <v>720</v>
      </c>
      <c r="S236" s="27"/>
    </row>
    <row r="237" spans="1:19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 t="s">
        <v>260</v>
      </c>
      <c r="L237" s="26"/>
      <c r="M237" s="26" t="s">
        <v>260</v>
      </c>
      <c r="N237" s="19" t="s">
        <v>1040</v>
      </c>
      <c r="O237" s="38" t="s">
        <v>1039</v>
      </c>
      <c r="P237" s="26"/>
      <c r="Q237" s="26"/>
      <c r="R237" s="6" t="s">
        <v>1041</v>
      </c>
      <c r="S237" s="64"/>
    </row>
    <row r="238" spans="1:19" ht="15">
      <c r="A238" s="26" t="s">
        <v>260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7" t="s">
        <v>97</v>
      </c>
      <c r="O238" s="27" t="s">
        <v>98</v>
      </c>
      <c r="P238" s="26" t="s">
        <v>90</v>
      </c>
      <c r="Q238" s="26" t="s">
        <v>91</v>
      </c>
      <c r="R238" s="6" t="s">
        <v>1024</v>
      </c>
      <c r="S238" s="27"/>
    </row>
    <row r="239" spans="1:19" ht="15">
      <c r="A239" s="26" t="s">
        <v>260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 t="s">
        <v>260</v>
      </c>
      <c r="L239" s="26"/>
      <c r="M239" s="26"/>
      <c r="N239" s="27" t="s">
        <v>88</v>
      </c>
      <c r="O239" s="27" t="s">
        <v>89</v>
      </c>
      <c r="P239" s="26" t="s">
        <v>90</v>
      </c>
      <c r="Q239" s="26" t="s">
        <v>91</v>
      </c>
      <c r="R239" s="29" t="s">
        <v>99</v>
      </c>
      <c r="S239" s="27" t="s">
        <v>92</v>
      </c>
    </row>
    <row r="240" spans="1:19" ht="15">
      <c r="A240" s="26" t="s">
        <v>260</v>
      </c>
      <c r="B240" s="26"/>
      <c r="C240" s="26"/>
      <c r="D240" s="26"/>
      <c r="E240" s="26"/>
      <c r="F240" s="26"/>
      <c r="G240" s="26" t="s">
        <v>260</v>
      </c>
      <c r="H240" s="26"/>
      <c r="I240" s="26"/>
      <c r="J240" s="26"/>
      <c r="K240" s="26"/>
      <c r="L240" s="26"/>
      <c r="M240" s="26"/>
      <c r="N240" s="27" t="s">
        <v>108</v>
      </c>
      <c r="O240" s="27" t="s">
        <v>109</v>
      </c>
      <c r="P240" s="26" t="s">
        <v>47</v>
      </c>
      <c r="Q240" s="26" t="s">
        <v>14</v>
      </c>
      <c r="R240" s="28" t="s">
        <v>111</v>
      </c>
      <c r="S240" s="27" t="s">
        <v>110</v>
      </c>
    </row>
    <row r="241" spans="1:19" ht="15">
      <c r="A241" s="26" t="s">
        <v>260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7" t="s">
        <v>75</v>
      </c>
      <c r="O241" s="27" t="s">
        <v>76</v>
      </c>
      <c r="P241" s="26" t="s">
        <v>21</v>
      </c>
      <c r="Q241" s="26" t="s">
        <v>22</v>
      </c>
      <c r="R241" s="28" t="s">
        <v>77</v>
      </c>
      <c r="S241" s="27" t="s">
        <v>78</v>
      </c>
    </row>
    <row r="242" spans="1:19" ht="15">
      <c r="A242" s="26"/>
      <c r="B242" s="26"/>
      <c r="C242" s="26"/>
      <c r="D242" s="26"/>
      <c r="E242" s="26" t="s">
        <v>260</v>
      </c>
      <c r="F242" s="26"/>
      <c r="G242" s="26"/>
      <c r="H242" s="26"/>
      <c r="I242" s="26"/>
      <c r="J242" s="26"/>
      <c r="K242" s="26"/>
      <c r="L242" s="26"/>
      <c r="M242" s="26"/>
      <c r="N242" s="27" t="s">
        <v>741</v>
      </c>
      <c r="O242" s="27" t="s">
        <v>740</v>
      </c>
      <c r="P242" s="26" t="s">
        <v>742</v>
      </c>
      <c r="Q242" s="26" t="s">
        <v>102</v>
      </c>
      <c r="R242" s="28" t="s">
        <v>743</v>
      </c>
      <c r="S242" s="27"/>
    </row>
    <row r="243" spans="1:19" ht="15">
      <c r="A243" s="26"/>
      <c r="B243" s="26"/>
      <c r="C243" s="26"/>
      <c r="D243" s="26"/>
      <c r="E243" s="26"/>
      <c r="F243" s="26" t="s">
        <v>260</v>
      </c>
      <c r="G243" s="26"/>
      <c r="H243" s="26" t="s">
        <v>260</v>
      </c>
      <c r="I243" s="26"/>
      <c r="J243" s="26" t="s">
        <v>260</v>
      </c>
      <c r="K243" s="26"/>
      <c r="L243" s="26"/>
      <c r="M243" s="26"/>
      <c r="N243" s="64" t="s">
        <v>984</v>
      </c>
      <c r="O243" s="64" t="s">
        <v>985</v>
      </c>
      <c r="P243" s="26" t="s">
        <v>368</v>
      </c>
      <c r="Q243" s="26" t="s">
        <v>17</v>
      </c>
      <c r="R243" s="28" t="s">
        <v>370</v>
      </c>
      <c r="S243" s="64" t="s">
        <v>973</v>
      </c>
    </row>
    <row r="244" spans="1:19" ht="15">
      <c r="A244" s="26" t="s">
        <v>260</v>
      </c>
      <c r="B244" s="26" t="s">
        <v>260</v>
      </c>
      <c r="C244" s="26"/>
      <c r="D244" s="26"/>
      <c r="E244" s="26"/>
      <c r="F244" s="26" t="s">
        <v>260</v>
      </c>
      <c r="G244" s="26"/>
      <c r="H244" s="26"/>
      <c r="I244" s="26"/>
      <c r="J244" s="26"/>
      <c r="K244" s="26" t="s">
        <v>792</v>
      </c>
      <c r="L244" s="26"/>
      <c r="M244" s="26"/>
      <c r="N244" s="27" t="s">
        <v>188</v>
      </c>
      <c r="O244" s="27" t="s">
        <v>189</v>
      </c>
      <c r="P244" s="26" t="s">
        <v>191</v>
      </c>
      <c r="Q244" s="26" t="s">
        <v>14</v>
      </c>
      <c r="R244" s="29" t="s">
        <v>234</v>
      </c>
      <c r="S244" s="27" t="s">
        <v>190</v>
      </c>
    </row>
    <row r="245" spans="1:19" ht="15">
      <c r="A245" s="26"/>
      <c r="B245" s="26"/>
      <c r="C245" s="26"/>
      <c r="D245" s="26"/>
      <c r="E245" s="26" t="s">
        <v>260</v>
      </c>
      <c r="F245" s="26"/>
      <c r="G245" s="26"/>
      <c r="H245" s="26"/>
      <c r="I245" s="26"/>
      <c r="J245" s="26"/>
      <c r="K245" s="26"/>
      <c r="L245" s="26"/>
      <c r="M245" s="26"/>
      <c r="N245" s="27" t="s">
        <v>745</v>
      </c>
      <c r="O245" s="27" t="s">
        <v>744</v>
      </c>
      <c r="P245" s="26" t="s">
        <v>746</v>
      </c>
      <c r="Q245" s="26" t="s">
        <v>102</v>
      </c>
      <c r="R245" s="29" t="s">
        <v>747</v>
      </c>
      <c r="S245" s="27"/>
    </row>
    <row r="246" spans="1:19" ht="15">
      <c r="A246" s="26"/>
      <c r="B246" s="26" t="s">
        <v>260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7" t="s">
        <v>661</v>
      </c>
      <c r="O246" s="27" t="s">
        <v>660</v>
      </c>
      <c r="P246" s="26" t="s">
        <v>649</v>
      </c>
      <c r="Q246" s="26" t="s">
        <v>14</v>
      </c>
      <c r="R246" s="29" t="s">
        <v>1010</v>
      </c>
      <c r="S246" s="27"/>
    </row>
    <row r="247" spans="1:19" ht="15">
      <c r="A247" s="26"/>
      <c r="B247" s="26" t="s">
        <v>260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7" t="s">
        <v>623</v>
      </c>
      <c r="O247" s="27" t="s">
        <v>662</v>
      </c>
      <c r="P247" s="26" t="s">
        <v>191</v>
      </c>
      <c r="Q247" s="26" t="s">
        <v>14</v>
      </c>
      <c r="R247" s="29" t="s">
        <v>663</v>
      </c>
      <c r="S247" s="27"/>
    </row>
    <row r="248" spans="1:19" ht="15">
      <c r="A248" s="26"/>
      <c r="B248" s="26"/>
      <c r="C248" s="26"/>
      <c r="D248" s="26"/>
      <c r="E248" s="26"/>
      <c r="F248" s="26"/>
      <c r="G248" s="26"/>
      <c r="H248" s="26" t="s">
        <v>260</v>
      </c>
      <c r="I248" s="26"/>
      <c r="J248" s="26"/>
      <c r="K248" s="26"/>
      <c r="L248" s="26"/>
      <c r="M248" s="26"/>
      <c r="N248" s="27" t="s">
        <v>161</v>
      </c>
      <c r="O248" s="27" t="s">
        <v>789</v>
      </c>
      <c r="P248" s="26" t="s">
        <v>409</v>
      </c>
      <c r="Q248" s="26" t="s">
        <v>14</v>
      </c>
      <c r="R248" s="29" t="s">
        <v>1011</v>
      </c>
      <c r="S248" s="27"/>
    </row>
    <row r="249" spans="1:19" ht="15">
      <c r="A249" s="26"/>
      <c r="B249" s="26"/>
      <c r="C249" s="26" t="s">
        <v>260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7" t="s">
        <v>722</v>
      </c>
      <c r="O249" s="27" t="s">
        <v>721</v>
      </c>
      <c r="P249" s="26" t="s">
        <v>723</v>
      </c>
      <c r="Q249" s="26" t="s">
        <v>229</v>
      </c>
      <c r="R249" s="29" t="s">
        <v>1012</v>
      </c>
      <c r="S249" s="27"/>
    </row>
    <row r="250" spans="1:19" ht="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 t="s">
        <v>260</v>
      </c>
      <c r="L250" s="26"/>
      <c r="M250" s="26"/>
      <c r="N250" s="19" t="s">
        <v>1043</v>
      </c>
      <c r="O250" s="68" t="s">
        <v>1042</v>
      </c>
      <c r="P250" s="26" t="s">
        <v>181</v>
      </c>
      <c r="Q250" s="26" t="s">
        <v>12</v>
      </c>
      <c r="R250" s="6" t="s">
        <v>1044</v>
      </c>
      <c r="S250" s="27" t="s">
        <v>1185</v>
      </c>
    </row>
    <row r="251" spans="1:19" ht="15">
      <c r="A251" s="26"/>
      <c r="B251" s="26" t="s">
        <v>260</v>
      </c>
      <c r="C251" s="26" t="s">
        <v>260</v>
      </c>
      <c r="D251" s="26" t="s">
        <v>260</v>
      </c>
      <c r="E251" s="26" t="s">
        <v>260</v>
      </c>
      <c r="F251" s="26"/>
      <c r="G251" s="26"/>
      <c r="H251" s="26"/>
      <c r="I251" s="26"/>
      <c r="J251" s="26"/>
      <c r="K251" s="26"/>
      <c r="L251" s="26"/>
      <c r="M251" s="26"/>
      <c r="N251" s="27" t="s">
        <v>665</v>
      </c>
      <c r="O251" s="27" t="s">
        <v>664</v>
      </c>
      <c r="P251" s="26" t="s">
        <v>47</v>
      </c>
      <c r="Q251" s="26" t="s">
        <v>14</v>
      </c>
      <c r="R251" s="29" t="s">
        <v>666</v>
      </c>
      <c r="S251" s="27"/>
    </row>
    <row r="252" spans="1:19" ht="15">
      <c r="A252" s="26"/>
      <c r="B252" s="26" t="s">
        <v>260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7" t="s">
        <v>668</v>
      </c>
      <c r="O252" s="27" t="s">
        <v>667</v>
      </c>
      <c r="P252" s="26" t="s">
        <v>649</v>
      </c>
      <c r="Q252" s="26" t="s">
        <v>14</v>
      </c>
      <c r="R252" s="29" t="s">
        <v>669</v>
      </c>
      <c r="S252" s="27"/>
    </row>
    <row r="253" spans="1:19" ht="15">
      <c r="A253" s="26" t="s">
        <v>260</v>
      </c>
      <c r="B253" s="26" t="s">
        <v>260</v>
      </c>
      <c r="C253" s="26" t="s">
        <v>260</v>
      </c>
      <c r="D253" s="26" t="s">
        <v>260</v>
      </c>
      <c r="E253" s="26" t="s">
        <v>260</v>
      </c>
      <c r="F253" s="26" t="s">
        <v>260</v>
      </c>
      <c r="G253" s="26" t="s">
        <v>260</v>
      </c>
      <c r="H253" s="26" t="s">
        <v>260</v>
      </c>
      <c r="I253" s="26" t="s">
        <v>260</v>
      </c>
      <c r="J253" s="26" t="s">
        <v>260</v>
      </c>
      <c r="K253" s="26" t="s">
        <v>260</v>
      </c>
      <c r="L253" s="26" t="s">
        <v>260</v>
      </c>
      <c r="M253" s="26" t="s">
        <v>260</v>
      </c>
      <c r="N253" s="27" t="s">
        <v>4</v>
      </c>
      <c r="O253" s="27" t="s">
        <v>5</v>
      </c>
      <c r="P253" s="26" t="s">
        <v>6</v>
      </c>
      <c r="Q253" s="26" t="s">
        <v>11</v>
      </c>
      <c r="R253" s="28" t="s">
        <v>38</v>
      </c>
      <c r="S253" s="27" t="s">
        <v>7</v>
      </c>
    </row>
    <row r="254" spans="1:19" ht="15">
      <c r="A254" s="26"/>
      <c r="B254" s="26" t="s">
        <v>260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7" t="s">
        <v>240</v>
      </c>
      <c r="O254" s="27" t="s">
        <v>670</v>
      </c>
      <c r="P254" s="26" t="s">
        <v>191</v>
      </c>
      <c r="Q254" s="26" t="s">
        <v>14</v>
      </c>
      <c r="R254" s="28" t="s">
        <v>671</v>
      </c>
      <c r="S254" s="27"/>
    </row>
    <row r="255" spans="1:19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 t="s">
        <v>260</v>
      </c>
      <c r="N255" s="19" t="s">
        <v>1194</v>
      </c>
      <c r="O255" s="38" t="s">
        <v>670</v>
      </c>
      <c r="P255" s="26" t="s">
        <v>185</v>
      </c>
      <c r="Q255" s="26" t="s">
        <v>14</v>
      </c>
      <c r="R255" s="6" t="s">
        <v>1160</v>
      </c>
      <c r="S255" s="27" t="s">
        <v>1195</v>
      </c>
    </row>
    <row r="256" spans="1:19" ht="15">
      <c r="A256" s="26"/>
      <c r="B256" s="26"/>
      <c r="C256" s="26"/>
      <c r="D256" s="26"/>
      <c r="E256" s="26"/>
      <c r="F256" s="26"/>
      <c r="G256" s="26"/>
      <c r="H256" s="26" t="s">
        <v>260</v>
      </c>
      <c r="I256" s="26"/>
      <c r="J256" s="26"/>
      <c r="K256" s="26"/>
      <c r="L256" s="26"/>
      <c r="M256" s="26"/>
      <c r="N256" s="27" t="s">
        <v>845</v>
      </c>
      <c r="O256" s="37" t="s">
        <v>1080</v>
      </c>
      <c r="P256" s="26"/>
      <c r="Q256" s="26" t="s">
        <v>14</v>
      </c>
      <c r="R256" s="28" t="s">
        <v>846</v>
      </c>
      <c r="S256" s="27" t="s">
        <v>847</v>
      </c>
    </row>
    <row r="257" spans="1:19" ht="15">
      <c r="A257" s="26"/>
      <c r="B257" s="26" t="s">
        <v>260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7" t="s">
        <v>100</v>
      </c>
      <c r="O257" s="27" t="s">
        <v>672</v>
      </c>
      <c r="P257" s="26" t="s">
        <v>649</v>
      </c>
      <c r="Q257" s="26" t="s">
        <v>14</v>
      </c>
      <c r="R257" s="28" t="s">
        <v>1013</v>
      </c>
      <c r="S257" s="27" t="s">
        <v>673</v>
      </c>
    </row>
    <row r="258" spans="1:19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 t="s">
        <v>260</v>
      </c>
      <c r="L258" s="26"/>
      <c r="M258" s="26"/>
      <c r="N258" s="68" t="s">
        <v>1076</v>
      </c>
      <c r="O258" s="68" t="s">
        <v>1075</v>
      </c>
      <c r="P258" s="26" t="s">
        <v>1078</v>
      </c>
      <c r="Q258" s="26" t="s">
        <v>14</v>
      </c>
      <c r="R258" s="6" t="s">
        <v>1077</v>
      </c>
      <c r="S258" s="27"/>
    </row>
    <row r="259" spans="1:19" ht="15">
      <c r="A259" s="26"/>
      <c r="B259" s="26"/>
      <c r="C259" s="26"/>
      <c r="D259" s="26"/>
      <c r="E259" s="26"/>
      <c r="F259" s="26" t="s">
        <v>260</v>
      </c>
      <c r="G259" s="26"/>
      <c r="H259" s="26" t="s">
        <v>260</v>
      </c>
      <c r="I259" s="26" t="s">
        <v>260</v>
      </c>
      <c r="J259" s="26"/>
      <c r="K259" s="26"/>
      <c r="L259" s="26"/>
      <c r="M259" s="26" t="s">
        <v>260</v>
      </c>
      <c r="N259" s="27" t="s">
        <v>355</v>
      </c>
      <c r="O259" s="27" t="s">
        <v>356</v>
      </c>
      <c r="P259" s="26" t="s">
        <v>486</v>
      </c>
      <c r="Q259" s="26" t="s">
        <v>12</v>
      </c>
      <c r="R259" s="29" t="s">
        <v>948</v>
      </c>
      <c r="S259" s="27"/>
    </row>
    <row r="260" spans="1:19" ht="15">
      <c r="A260" s="26"/>
      <c r="B260" s="26"/>
      <c r="C260" s="26"/>
      <c r="D260" s="26"/>
      <c r="E260" s="26"/>
      <c r="F260" s="26"/>
      <c r="G260" s="26"/>
      <c r="H260" s="26"/>
      <c r="I260" s="26" t="s">
        <v>260</v>
      </c>
      <c r="J260" s="26"/>
      <c r="K260" s="26" t="s">
        <v>260</v>
      </c>
      <c r="L260" s="26"/>
      <c r="M260" s="26"/>
      <c r="N260" s="27" t="s">
        <v>914</v>
      </c>
      <c r="O260" s="27" t="s">
        <v>913</v>
      </c>
      <c r="P260" s="26" t="s">
        <v>915</v>
      </c>
      <c r="Q260" s="26" t="s">
        <v>12</v>
      </c>
      <c r="R260" s="29" t="s">
        <v>1014</v>
      </c>
      <c r="S260" s="27" t="s">
        <v>916</v>
      </c>
    </row>
    <row r="261" spans="1:19" ht="15">
      <c r="A261" s="26"/>
      <c r="B261" s="26"/>
      <c r="C261" s="26"/>
      <c r="D261" s="26"/>
      <c r="E261" s="26"/>
      <c r="F261" s="26"/>
      <c r="G261" s="26"/>
      <c r="H261" s="26" t="s">
        <v>260</v>
      </c>
      <c r="I261" s="26"/>
      <c r="J261" s="26"/>
      <c r="K261" s="26"/>
      <c r="L261" s="26"/>
      <c r="M261" s="26"/>
      <c r="N261" s="27" t="s">
        <v>822</v>
      </c>
      <c r="O261" s="27" t="s">
        <v>831</v>
      </c>
      <c r="P261" s="26" t="s">
        <v>32</v>
      </c>
      <c r="Q261" s="26" t="s">
        <v>14</v>
      </c>
      <c r="R261" s="71" t="s">
        <v>1152</v>
      </c>
      <c r="S261" s="45" t="s">
        <v>1140</v>
      </c>
    </row>
    <row r="262" spans="1:19" ht="15">
      <c r="A262" s="26"/>
      <c r="B262" s="26"/>
      <c r="C262" s="26"/>
      <c r="D262" s="26"/>
      <c r="E262" s="26"/>
      <c r="F262" s="26" t="s">
        <v>260</v>
      </c>
      <c r="G262" s="26"/>
      <c r="H262" s="26"/>
      <c r="I262" s="26"/>
      <c r="J262" s="26"/>
      <c r="K262" s="26" t="s">
        <v>260</v>
      </c>
      <c r="L262" s="26"/>
      <c r="M262" s="26"/>
      <c r="N262" s="27" t="s">
        <v>398</v>
      </c>
      <c r="O262" s="27" t="s">
        <v>399</v>
      </c>
      <c r="P262" s="26" t="s">
        <v>400</v>
      </c>
      <c r="Q262" s="26" t="s">
        <v>12</v>
      </c>
      <c r="R262" s="29" t="s">
        <v>1015</v>
      </c>
      <c r="S262" s="27"/>
    </row>
    <row r="263" spans="1:19" ht="15">
      <c r="A263" s="26"/>
      <c r="B263" s="26"/>
      <c r="C263" s="26"/>
      <c r="D263" s="26"/>
      <c r="E263" s="26"/>
      <c r="F263" s="26" t="s">
        <v>260</v>
      </c>
      <c r="G263" s="26"/>
      <c r="H263" s="26"/>
      <c r="I263" s="26"/>
      <c r="J263" s="26"/>
      <c r="K263" s="26"/>
      <c r="L263" s="26"/>
      <c r="M263" s="26"/>
      <c r="N263" s="27" t="s">
        <v>298</v>
      </c>
      <c r="O263" s="27" t="s">
        <v>299</v>
      </c>
      <c r="P263" s="26"/>
      <c r="Q263" s="26"/>
      <c r="R263" s="29" t="s">
        <v>300</v>
      </c>
      <c r="S263" s="27"/>
    </row>
    <row r="264" spans="1:19" ht="15">
      <c r="A264" s="26"/>
      <c r="B264" s="26"/>
      <c r="C264" s="26"/>
      <c r="D264" s="26"/>
      <c r="E264" s="26" t="s">
        <v>260</v>
      </c>
      <c r="F264" s="26"/>
      <c r="G264" s="26"/>
      <c r="H264" s="26"/>
      <c r="I264" s="26"/>
      <c r="J264" s="26"/>
      <c r="K264" s="26"/>
      <c r="L264" s="26"/>
      <c r="M264" s="26"/>
      <c r="N264" s="27" t="s">
        <v>749</v>
      </c>
      <c r="O264" s="27" t="s">
        <v>748</v>
      </c>
      <c r="P264" s="26" t="s">
        <v>750</v>
      </c>
      <c r="Q264" s="26" t="s">
        <v>102</v>
      </c>
      <c r="R264" s="29" t="s">
        <v>751</v>
      </c>
      <c r="S264" s="27"/>
    </row>
    <row r="265" spans="1:19" ht="15">
      <c r="A265" s="26" t="s">
        <v>260</v>
      </c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7" t="s">
        <v>19</v>
      </c>
      <c r="O265" s="27" t="s">
        <v>20</v>
      </c>
      <c r="P265" s="26" t="s">
        <v>21</v>
      </c>
      <c r="Q265" s="26" t="s">
        <v>22</v>
      </c>
      <c r="R265" s="28" t="s">
        <v>41</v>
      </c>
      <c r="S265" s="27" t="s">
        <v>23</v>
      </c>
    </row>
    <row r="266" spans="1:19" ht="15">
      <c r="A266" s="26"/>
      <c r="B266" s="26"/>
      <c r="C266" s="26"/>
      <c r="D266" s="26"/>
      <c r="E266" s="26"/>
      <c r="F266" s="26" t="s">
        <v>260</v>
      </c>
      <c r="G266" s="26"/>
      <c r="H266" s="26"/>
      <c r="I266" s="26" t="s">
        <v>260</v>
      </c>
      <c r="J266" s="26"/>
      <c r="K266" s="26" t="s">
        <v>260</v>
      </c>
      <c r="L266" s="26"/>
      <c r="M266" s="26"/>
      <c r="N266" s="27" t="s">
        <v>386</v>
      </c>
      <c r="O266" s="27" t="s">
        <v>387</v>
      </c>
      <c r="P266" s="26" t="s">
        <v>388</v>
      </c>
      <c r="Q266" s="26" t="s">
        <v>12</v>
      </c>
      <c r="R266" s="29" t="s">
        <v>1016</v>
      </c>
      <c r="S266" s="27"/>
    </row>
    <row r="267" spans="1:19" ht="15">
      <c r="A267" s="26" t="s">
        <v>260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7" t="s">
        <v>152</v>
      </c>
      <c r="O267" s="27" t="s">
        <v>153</v>
      </c>
      <c r="P267" s="26" t="s">
        <v>118</v>
      </c>
      <c r="Q267" s="26" t="s">
        <v>119</v>
      </c>
      <c r="R267" s="29" t="s">
        <v>154</v>
      </c>
      <c r="S267" s="27"/>
    </row>
    <row r="268" spans="1:19" ht="15">
      <c r="A268" s="26"/>
      <c r="B268" s="26"/>
      <c r="C268" s="26"/>
      <c r="D268" s="26"/>
      <c r="E268" s="26"/>
      <c r="F268" s="26"/>
      <c r="G268" s="26"/>
      <c r="H268" s="26" t="s">
        <v>260</v>
      </c>
      <c r="I268" s="26"/>
      <c r="J268" s="26"/>
      <c r="K268" s="26" t="s">
        <v>260</v>
      </c>
      <c r="L268" s="26"/>
      <c r="M268" s="26"/>
      <c r="N268" s="27" t="s">
        <v>786</v>
      </c>
      <c r="O268" s="27" t="s">
        <v>785</v>
      </c>
      <c r="P268" s="35" t="s">
        <v>787</v>
      </c>
      <c r="Q268" s="26" t="s">
        <v>12</v>
      </c>
      <c r="R268" s="29" t="s">
        <v>788</v>
      </c>
      <c r="S268" t="s">
        <v>952</v>
      </c>
    </row>
    <row r="269" spans="1:19" ht="15">
      <c r="A269" s="26"/>
      <c r="B269" s="26"/>
      <c r="C269" s="26"/>
      <c r="D269" s="26"/>
      <c r="E269" s="26"/>
      <c r="F269" s="26"/>
      <c r="G269" s="26"/>
      <c r="H269" s="26" t="s">
        <v>260</v>
      </c>
      <c r="I269" s="26"/>
      <c r="J269" s="26"/>
      <c r="K269" s="26"/>
      <c r="L269" s="26"/>
      <c r="M269" s="26"/>
      <c r="N269" s="27" t="s">
        <v>871</v>
      </c>
      <c r="O269" s="27" t="s">
        <v>870</v>
      </c>
      <c r="P269" s="26" t="s">
        <v>872</v>
      </c>
      <c r="Q269" s="26" t="s">
        <v>14</v>
      </c>
      <c r="R269" s="30" t="s">
        <v>873</v>
      </c>
      <c r="S269" s="27"/>
    </row>
    <row r="270" spans="1:19" ht="15">
      <c r="A270" s="26"/>
      <c r="B270" s="26"/>
      <c r="C270" s="26"/>
      <c r="D270" s="26"/>
      <c r="E270" s="26"/>
      <c r="F270" s="26" t="s">
        <v>260</v>
      </c>
      <c r="G270" s="26"/>
      <c r="H270" s="26"/>
      <c r="I270" s="26"/>
      <c r="J270" s="26"/>
      <c r="K270" s="26"/>
      <c r="L270" s="26"/>
      <c r="M270" s="26"/>
      <c r="N270" s="27" t="s">
        <v>245</v>
      </c>
      <c r="O270" s="27" t="s">
        <v>330</v>
      </c>
      <c r="P270" s="26" t="s">
        <v>363</v>
      </c>
      <c r="Q270" s="26" t="s">
        <v>12</v>
      </c>
      <c r="R270" s="29" t="s">
        <v>364</v>
      </c>
      <c r="S270" s="27"/>
    </row>
    <row r="271" spans="1:19" ht="15">
      <c r="A271" s="26" t="s">
        <v>260</v>
      </c>
      <c r="B271" s="26" t="s">
        <v>260</v>
      </c>
      <c r="C271" s="26"/>
      <c r="D271" s="26"/>
      <c r="E271" s="26"/>
      <c r="F271" s="26" t="s">
        <v>260</v>
      </c>
      <c r="G271" s="26"/>
      <c r="H271" s="26" t="s">
        <v>260</v>
      </c>
      <c r="I271" s="26"/>
      <c r="J271" s="26"/>
      <c r="K271" s="26"/>
      <c r="L271" s="26"/>
      <c r="M271" s="26"/>
      <c r="N271" s="27" t="s">
        <v>252</v>
      </c>
      <c r="O271" s="27" t="s">
        <v>253</v>
      </c>
      <c r="P271" s="26" t="s">
        <v>255</v>
      </c>
      <c r="Q271" s="26" t="s">
        <v>14</v>
      </c>
      <c r="R271" s="29" t="s">
        <v>254</v>
      </c>
      <c r="S271" s="27"/>
    </row>
    <row r="272" spans="1:19" ht="15">
      <c r="A272" s="26"/>
      <c r="B272" s="26"/>
      <c r="C272" s="26"/>
      <c r="D272" s="26" t="s">
        <v>260</v>
      </c>
      <c r="E272" s="26"/>
      <c r="F272" s="26"/>
      <c r="G272" s="26"/>
      <c r="H272" s="26"/>
      <c r="I272" s="26"/>
      <c r="J272" s="26"/>
      <c r="K272" s="26"/>
      <c r="L272" s="26" t="s">
        <v>260</v>
      </c>
      <c r="M272" s="26"/>
      <c r="N272" s="27" t="s">
        <v>725</v>
      </c>
      <c r="O272" s="27" t="s">
        <v>724</v>
      </c>
      <c r="P272" s="26" t="s">
        <v>269</v>
      </c>
      <c r="Q272" s="26" t="s">
        <v>229</v>
      </c>
      <c r="R272" s="29" t="s">
        <v>726</v>
      </c>
      <c r="S272" s="27"/>
    </row>
    <row r="273" spans="1:19" ht="15">
      <c r="A273" s="26"/>
      <c r="B273" s="26"/>
      <c r="C273" s="26"/>
      <c r="D273" s="26"/>
      <c r="E273" s="26"/>
      <c r="F273" s="26" t="s">
        <v>260</v>
      </c>
      <c r="G273" s="26"/>
      <c r="H273" s="26"/>
      <c r="I273" s="26" t="s">
        <v>260</v>
      </c>
      <c r="J273" s="26"/>
      <c r="K273" s="26"/>
      <c r="L273" s="26"/>
      <c r="M273" s="26"/>
      <c r="N273" s="27" t="s">
        <v>435</v>
      </c>
      <c r="O273" s="27" t="s">
        <v>436</v>
      </c>
      <c r="P273" s="26" t="s">
        <v>486</v>
      </c>
      <c r="Q273" s="26" t="s">
        <v>12</v>
      </c>
      <c r="R273" s="29" t="s">
        <v>437</v>
      </c>
      <c r="S273" s="27" t="s">
        <v>438</v>
      </c>
    </row>
    <row r="274" spans="1:19" ht="15">
      <c r="A274" s="26"/>
      <c r="B274" s="26"/>
      <c r="C274" s="26"/>
      <c r="D274" s="26"/>
      <c r="E274" s="26" t="s">
        <v>260</v>
      </c>
      <c r="F274" s="26"/>
      <c r="G274" s="26"/>
      <c r="H274" s="26"/>
      <c r="I274" s="26"/>
      <c r="J274" s="26"/>
      <c r="K274" s="26"/>
      <c r="L274" s="26"/>
      <c r="M274" s="26"/>
      <c r="N274" s="27" t="s">
        <v>753</v>
      </c>
      <c r="O274" s="27" t="s">
        <v>752</v>
      </c>
      <c r="P274" s="26" t="s">
        <v>754</v>
      </c>
      <c r="Q274" s="26" t="s">
        <v>102</v>
      </c>
      <c r="R274" s="29" t="s">
        <v>755</v>
      </c>
      <c r="S274" s="27"/>
    </row>
    <row r="275" spans="1:19" ht="15">
      <c r="A275" s="26"/>
      <c r="B275" s="26"/>
      <c r="C275" s="26"/>
      <c r="D275" s="26"/>
      <c r="E275" s="26"/>
      <c r="F275" s="26"/>
      <c r="G275" s="26"/>
      <c r="H275" s="26"/>
      <c r="I275" s="26"/>
      <c r="J275" s="26" t="s">
        <v>260</v>
      </c>
      <c r="K275" s="26"/>
      <c r="L275" s="26"/>
      <c r="M275" s="26"/>
      <c r="N275" s="64" t="s">
        <v>977</v>
      </c>
      <c r="O275" s="64" t="s">
        <v>986</v>
      </c>
      <c r="P275" s="26" t="s">
        <v>368</v>
      </c>
      <c r="Q275" s="26" t="s">
        <v>17</v>
      </c>
      <c r="R275" s="29" t="s">
        <v>987</v>
      </c>
      <c r="S275" s="27" t="s">
        <v>973</v>
      </c>
    </row>
    <row r="276" spans="1:19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 t="s">
        <v>260</v>
      </c>
      <c r="M276" s="26"/>
      <c r="N276" s="64" t="s">
        <v>1168</v>
      </c>
      <c r="O276" s="64" t="s">
        <v>1169</v>
      </c>
      <c r="P276" s="73" t="s">
        <v>269</v>
      </c>
      <c r="Q276" s="26" t="s">
        <v>229</v>
      </c>
      <c r="R276" s="6" t="s">
        <v>1170</v>
      </c>
      <c r="S276" s="27"/>
    </row>
    <row r="277" spans="1:19" ht="15">
      <c r="A277" s="26"/>
      <c r="B277" s="26"/>
      <c r="C277" s="26"/>
      <c r="D277" s="26"/>
      <c r="E277" s="26"/>
      <c r="F277" s="26" t="s">
        <v>260</v>
      </c>
      <c r="G277" s="26"/>
      <c r="H277" s="26"/>
      <c r="I277" s="26"/>
      <c r="J277" s="26"/>
      <c r="K277" s="26"/>
      <c r="L277" s="26"/>
      <c r="M277" s="26"/>
      <c r="N277" s="27" t="s">
        <v>429</v>
      </c>
      <c r="O277" s="27" t="s">
        <v>430</v>
      </c>
      <c r="P277" s="26" t="s">
        <v>431</v>
      </c>
      <c r="Q277" s="26" t="s">
        <v>14</v>
      </c>
      <c r="R277" s="29" t="s">
        <v>432</v>
      </c>
      <c r="S277" s="27"/>
    </row>
    <row r="278" spans="1:19" ht="15">
      <c r="A278" s="26"/>
      <c r="B278" s="26"/>
      <c r="C278" s="26"/>
      <c r="D278" s="26"/>
      <c r="E278" s="26"/>
      <c r="F278" s="26"/>
      <c r="G278" s="26"/>
      <c r="H278" s="26"/>
      <c r="I278" s="26" t="s">
        <v>260</v>
      </c>
      <c r="J278" s="26"/>
      <c r="K278" s="26"/>
      <c r="L278" s="26"/>
      <c r="M278" s="26" t="s">
        <v>260</v>
      </c>
      <c r="N278" s="27" t="s">
        <v>548</v>
      </c>
      <c r="O278" s="27" t="s">
        <v>549</v>
      </c>
      <c r="P278" s="26" t="s">
        <v>550</v>
      </c>
      <c r="Q278" s="26" t="s">
        <v>12</v>
      </c>
      <c r="R278" s="29" t="s">
        <v>551</v>
      </c>
      <c r="S278" s="27" t="s">
        <v>912</v>
      </c>
    </row>
    <row r="279" spans="1:19" ht="15">
      <c r="A279" s="26"/>
      <c r="B279" s="26"/>
      <c r="C279" s="26"/>
      <c r="D279" s="26"/>
      <c r="E279" s="26" t="s">
        <v>260</v>
      </c>
      <c r="F279" s="26"/>
      <c r="G279" s="26"/>
      <c r="H279" s="26"/>
      <c r="I279" s="26"/>
      <c r="J279" s="26"/>
      <c r="K279" s="26"/>
      <c r="L279" s="26"/>
      <c r="M279" s="26"/>
      <c r="N279" s="27" t="s">
        <v>757</v>
      </c>
      <c r="O279" s="27" t="s">
        <v>756</v>
      </c>
      <c r="P279" s="26" t="s">
        <v>431</v>
      </c>
      <c r="Q279" s="26" t="s">
        <v>102</v>
      </c>
      <c r="R279" s="29" t="s">
        <v>758</v>
      </c>
      <c r="S279" s="27"/>
    </row>
    <row r="280" spans="1:19" ht="15">
      <c r="A280" s="26"/>
      <c r="B280" s="26"/>
      <c r="C280" s="26"/>
      <c r="D280" s="26" t="s">
        <v>260</v>
      </c>
      <c r="E280" s="26"/>
      <c r="F280" s="26" t="s">
        <v>260</v>
      </c>
      <c r="G280" s="26"/>
      <c r="H280" s="26" t="s">
        <v>260</v>
      </c>
      <c r="I280" s="26" t="s">
        <v>260</v>
      </c>
      <c r="J280" s="26"/>
      <c r="K280" s="26" t="s">
        <v>260</v>
      </c>
      <c r="L280" s="26" t="s">
        <v>260</v>
      </c>
      <c r="M280" s="26"/>
      <c r="N280" s="27" t="s">
        <v>268</v>
      </c>
      <c r="O280" s="27" t="s">
        <v>1135</v>
      </c>
      <c r="P280" s="26" t="s">
        <v>269</v>
      </c>
      <c r="Q280" s="26" t="s">
        <v>229</v>
      </c>
      <c r="R280" s="29" t="s">
        <v>270</v>
      </c>
      <c r="S280" s="27"/>
    </row>
    <row r="281" spans="1:19" ht="15">
      <c r="A281" s="26"/>
      <c r="B281" s="26"/>
      <c r="C281" s="26"/>
      <c r="D281" s="26"/>
      <c r="E281" s="26"/>
      <c r="F281" s="26"/>
      <c r="G281" s="26"/>
      <c r="H281" s="26"/>
      <c r="I281" s="26"/>
      <c r="J281" s="26" t="s">
        <v>260</v>
      </c>
      <c r="K281" s="26"/>
      <c r="L281" s="26"/>
      <c r="M281" s="26"/>
      <c r="N281" s="27" t="s">
        <v>988</v>
      </c>
      <c r="O281" s="64" t="s">
        <v>989</v>
      </c>
      <c r="P281" s="26" t="s">
        <v>368</v>
      </c>
      <c r="Q281" s="26" t="s">
        <v>17</v>
      </c>
      <c r="R281" s="29" t="s">
        <v>990</v>
      </c>
      <c r="S281" s="27" t="s">
        <v>970</v>
      </c>
    </row>
    <row r="282" spans="1:19" ht="15">
      <c r="A282" s="26"/>
      <c r="B282" s="26"/>
      <c r="C282" s="26" t="s">
        <v>260</v>
      </c>
      <c r="D282" s="26"/>
      <c r="E282" s="26"/>
      <c r="F282" s="26" t="s">
        <v>260</v>
      </c>
      <c r="G282" s="26"/>
      <c r="H282" s="26" t="s">
        <v>260</v>
      </c>
      <c r="I282" s="26"/>
      <c r="J282" s="26"/>
      <c r="K282" s="26"/>
      <c r="L282" s="26"/>
      <c r="M282" s="26" t="s">
        <v>260</v>
      </c>
      <c r="N282" s="27" t="s">
        <v>452</v>
      </c>
      <c r="O282" s="27" t="s">
        <v>453</v>
      </c>
      <c r="P282" s="26" t="s">
        <v>454</v>
      </c>
      <c r="Q282" s="26" t="s">
        <v>12</v>
      </c>
      <c r="R282" s="29" t="s">
        <v>1017</v>
      </c>
      <c r="S282" s="27" t="s">
        <v>919</v>
      </c>
    </row>
    <row r="283" spans="1:19" ht="15">
      <c r="A283" s="26"/>
      <c r="B283" s="26"/>
      <c r="C283" s="26" t="s">
        <v>260</v>
      </c>
      <c r="D283" s="26"/>
      <c r="E283" s="26"/>
      <c r="F283" s="26" t="s">
        <v>260</v>
      </c>
      <c r="G283" s="26"/>
      <c r="H283" s="26" t="s">
        <v>260</v>
      </c>
      <c r="I283" s="26"/>
      <c r="J283" s="26"/>
      <c r="K283" s="26"/>
      <c r="L283" s="26"/>
      <c r="M283" s="26"/>
      <c r="N283" s="27" t="s">
        <v>455</v>
      </c>
      <c r="O283" s="27" t="s">
        <v>456</v>
      </c>
      <c r="P283" s="26" t="s">
        <v>454</v>
      </c>
      <c r="Q283" s="26" t="s">
        <v>12</v>
      </c>
      <c r="R283" s="29" t="s">
        <v>457</v>
      </c>
      <c r="S283" s="27"/>
    </row>
    <row r="284" spans="1:19" s="7" customFormat="1" ht="15">
      <c r="A284" s="26" t="s">
        <v>260</v>
      </c>
      <c r="B284" s="26"/>
      <c r="C284" s="26"/>
      <c r="D284" s="26"/>
      <c r="E284" s="26"/>
      <c r="F284" s="26" t="s">
        <v>260</v>
      </c>
      <c r="G284" s="26"/>
      <c r="H284" s="26"/>
      <c r="I284" s="26"/>
      <c r="J284" s="26"/>
      <c r="K284" s="26"/>
      <c r="L284" s="26"/>
      <c r="M284" s="26"/>
      <c r="N284" s="27" t="s">
        <v>236</v>
      </c>
      <c r="O284" s="27" t="s">
        <v>237</v>
      </c>
      <c r="P284" s="26" t="s">
        <v>238</v>
      </c>
      <c r="Q284" s="26" t="s">
        <v>12</v>
      </c>
      <c r="R284" s="29" t="s">
        <v>239</v>
      </c>
      <c r="S284" s="27"/>
    </row>
    <row r="285" spans="1:19" s="8" customFormat="1" ht="15">
      <c r="A285" s="32"/>
      <c r="B285" s="32"/>
      <c r="C285" s="32" t="s">
        <v>260</v>
      </c>
      <c r="D285" s="32"/>
      <c r="E285" s="32"/>
      <c r="F285" s="32" t="s">
        <v>260</v>
      </c>
      <c r="G285" s="32"/>
      <c r="H285" s="32"/>
      <c r="I285" s="32"/>
      <c r="J285" s="32"/>
      <c r="K285" s="32"/>
      <c r="L285" s="32"/>
      <c r="M285" s="32"/>
      <c r="N285" s="33" t="s">
        <v>307</v>
      </c>
      <c r="O285" s="33" t="s">
        <v>308</v>
      </c>
      <c r="P285" s="34" t="s">
        <v>279</v>
      </c>
      <c r="Q285" s="34" t="s">
        <v>12</v>
      </c>
      <c r="R285" s="29" t="s">
        <v>441</v>
      </c>
      <c r="S285" s="31"/>
    </row>
    <row r="286" spans="1:19" s="8" customFormat="1" ht="15">
      <c r="A286" s="32"/>
      <c r="B286" s="32"/>
      <c r="C286" s="32" t="s">
        <v>260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1" t="s">
        <v>695</v>
      </c>
      <c r="O286" s="31" t="s">
        <v>694</v>
      </c>
      <c r="P286" s="32" t="s">
        <v>454</v>
      </c>
      <c r="Q286" s="32" t="s">
        <v>12</v>
      </c>
      <c r="R286" s="29" t="s">
        <v>1018</v>
      </c>
      <c r="S286" s="31"/>
    </row>
    <row r="287" spans="1:19" s="8" customFormat="1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 t="s">
        <v>260</v>
      </c>
      <c r="L287" s="32"/>
      <c r="M287" s="32"/>
      <c r="N287" s="19" t="s">
        <v>928</v>
      </c>
      <c r="O287" s="38" t="s">
        <v>1052</v>
      </c>
      <c r="P287" s="34" t="s">
        <v>1053</v>
      </c>
      <c r="Q287" s="34" t="s">
        <v>14</v>
      </c>
      <c r="R287" s="6" t="s">
        <v>1055</v>
      </c>
      <c r="S287" s="33" t="s">
        <v>1054</v>
      </c>
    </row>
    <row r="288" spans="1:19" ht="15">
      <c r="A288" s="26" t="s">
        <v>260</v>
      </c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7" t="s">
        <v>86</v>
      </c>
      <c r="O288" s="27" t="s">
        <v>87</v>
      </c>
      <c r="P288" s="26"/>
      <c r="Q288" s="26"/>
      <c r="R288" s="28"/>
      <c r="S288" s="27"/>
    </row>
    <row r="289" spans="1:19" ht="15">
      <c r="A289" s="26"/>
      <c r="B289" s="26"/>
      <c r="C289" s="26"/>
      <c r="D289" s="26"/>
      <c r="E289" s="26"/>
      <c r="F289" s="26"/>
      <c r="G289" s="26"/>
      <c r="H289" s="26" t="s">
        <v>260</v>
      </c>
      <c r="I289" s="26"/>
      <c r="J289" s="26"/>
      <c r="K289" s="26"/>
      <c r="L289" s="26"/>
      <c r="M289" s="26"/>
      <c r="N289" s="27" t="s">
        <v>821</v>
      </c>
      <c r="O289" s="38" t="s">
        <v>820</v>
      </c>
      <c r="P289" s="26" t="s">
        <v>528</v>
      </c>
      <c r="Q289" s="26" t="s">
        <v>14</v>
      </c>
      <c r="R289" s="29" t="s">
        <v>1020</v>
      </c>
      <c r="S289" s="27"/>
    </row>
    <row r="290" spans="1:19" ht="15">
      <c r="A290" s="26" t="s">
        <v>260</v>
      </c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33" t="s">
        <v>225</v>
      </c>
      <c r="O290" s="33" t="s">
        <v>226</v>
      </c>
      <c r="P290" s="26" t="s">
        <v>697</v>
      </c>
      <c r="Q290" s="26" t="s">
        <v>229</v>
      </c>
      <c r="R290" s="29" t="s">
        <v>1190</v>
      </c>
      <c r="S290" s="27" t="s">
        <v>1198</v>
      </c>
    </row>
    <row r="291" spans="1:19" ht="15">
      <c r="A291" s="26"/>
      <c r="B291" s="26"/>
      <c r="C291" s="26"/>
      <c r="D291" s="26"/>
      <c r="E291" s="26" t="s">
        <v>260</v>
      </c>
      <c r="F291" s="26"/>
      <c r="G291" s="26"/>
      <c r="H291" s="26"/>
      <c r="I291" s="26"/>
      <c r="J291" s="26"/>
      <c r="K291" s="26" t="s">
        <v>260</v>
      </c>
      <c r="L291" s="26"/>
      <c r="M291" s="26"/>
      <c r="N291" s="27" t="s">
        <v>161</v>
      </c>
      <c r="O291" s="27" t="s">
        <v>759</v>
      </c>
      <c r="P291" s="26" t="s">
        <v>746</v>
      </c>
      <c r="Q291" s="26" t="s">
        <v>102</v>
      </c>
      <c r="R291" s="29" t="s">
        <v>760</v>
      </c>
      <c r="S291" s="27"/>
    </row>
    <row r="292" spans="1:19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 t="s">
        <v>260</v>
      </c>
      <c r="L292" s="26"/>
      <c r="M292" s="26"/>
      <c r="N292" s="68" t="s">
        <v>1027</v>
      </c>
      <c r="O292" s="68" t="s">
        <v>1026</v>
      </c>
      <c r="P292" s="26" t="s">
        <v>608</v>
      </c>
      <c r="Q292" s="26" t="s">
        <v>14</v>
      </c>
      <c r="R292" s="65" t="s">
        <v>1028</v>
      </c>
      <c r="S292" s="27" t="s">
        <v>1029</v>
      </c>
    </row>
    <row r="293" spans="1:19" ht="15">
      <c r="A293" s="26" t="s">
        <v>260</v>
      </c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7" t="s">
        <v>145</v>
      </c>
      <c r="O293" s="27" t="s">
        <v>144</v>
      </c>
      <c r="P293" s="26" t="s">
        <v>146</v>
      </c>
      <c r="Q293" s="26" t="s">
        <v>12</v>
      </c>
      <c r="R293" s="29" t="s">
        <v>147</v>
      </c>
      <c r="S293" s="27"/>
    </row>
    <row r="294" spans="1:19" ht="15">
      <c r="A294" s="26"/>
      <c r="B294" s="26"/>
      <c r="C294" s="26"/>
      <c r="D294" s="26"/>
      <c r="E294" s="26" t="s">
        <v>260</v>
      </c>
      <c r="F294" s="26"/>
      <c r="G294" s="26"/>
      <c r="H294" s="26"/>
      <c r="I294" s="26"/>
      <c r="J294" s="26"/>
      <c r="K294" s="26"/>
      <c r="L294" s="26"/>
      <c r="M294" s="26"/>
      <c r="N294" s="27" t="s">
        <v>762</v>
      </c>
      <c r="O294" s="27" t="s">
        <v>761</v>
      </c>
      <c r="P294" s="26" t="s">
        <v>729</v>
      </c>
      <c r="Q294" s="26" t="s">
        <v>102</v>
      </c>
      <c r="R294" s="29" t="s">
        <v>763</v>
      </c>
      <c r="S294" s="27"/>
    </row>
    <row r="295" spans="1:19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 t="s">
        <v>260</v>
      </c>
      <c r="N295" s="64" t="s">
        <v>1200</v>
      </c>
      <c r="O295" s="64" t="s">
        <v>1199</v>
      </c>
      <c r="P295" s="26" t="s">
        <v>238</v>
      </c>
      <c r="Q295" s="26" t="s">
        <v>12</v>
      </c>
      <c r="R295" s="29" t="s">
        <v>1201</v>
      </c>
      <c r="S295" s="27" t="s">
        <v>1202</v>
      </c>
    </row>
    <row r="296" spans="1:19" ht="15">
      <c r="A296" s="26"/>
      <c r="B296" s="26"/>
      <c r="C296" s="26"/>
      <c r="D296" s="26"/>
      <c r="E296" s="26"/>
      <c r="F296" s="26" t="s">
        <v>260</v>
      </c>
      <c r="G296" s="26"/>
      <c r="H296" s="26"/>
      <c r="I296" s="26"/>
      <c r="J296" s="26"/>
      <c r="K296" s="26"/>
      <c r="L296" s="26"/>
      <c r="M296" s="26"/>
      <c r="N296" s="27" t="s">
        <v>423</v>
      </c>
      <c r="O296" s="27" t="s">
        <v>424</v>
      </c>
      <c r="P296" s="26" t="s">
        <v>264</v>
      </c>
      <c r="Q296" s="26" t="s">
        <v>14</v>
      </c>
      <c r="R296" s="29" t="s">
        <v>425</v>
      </c>
      <c r="S296" s="27"/>
    </row>
    <row r="297" spans="1:19" ht="15">
      <c r="A297" s="26"/>
      <c r="B297" s="26"/>
      <c r="C297" s="26"/>
      <c r="D297" s="26"/>
      <c r="E297" s="26"/>
      <c r="F297" s="26" t="s">
        <v>260</v>
      </c>
      <c r="G297" s="26"/>
      <c r="H297" s="26"/>
      <c r="I297" s="26"/>
      <c r="J297" s="26"/>
      <c r="K297" s="26"/>
      <c r="L297" s="26"/>
      <c r="M297" s="26"/>
      <c r="N297" s="27" t="s">
        <v>768</v>
      </c>
      <c r="O297" s="27" t="s">
        <v>767</v>
      </c>
      <c r="P297" s="26" t="s">
        <v>486</v>
      </c>
      <c r="Q297" s="26" t="s">
        <v>12</v>
      </c>
      <c r="R297" s="29"/>
      <c r="S297" s="29" t="s">
        <v>949</v>
      </c>
    </row>
    <row r="298" spans="1:19" ht="15">
      <c r="A298" s="26"/>
      <c r="B298" s="26" t="s">
        <v>260</v>
      </c>
      <c r="C298" s="26" t="s">
        <v>260</v>
      </c>
      <c r="D298" s="26" t="s">
        <v>260</v>
      </c>
      <c r="E298" s="26"/>
      <c r="F298" s="26"/>
      <c r="G298" s="26"/>
      <c r="H298" s="26"/>
      <c r="I298" s="26"/>
      <c r="J298" s="26"/>
      <c r="K298" s="26"/>
      <c r="L298" s="26"/>
      <c r="M298" s="26"/>
      <c r="N298" s="27" t="s">
        <v>620</v>
      </c>
      <c r="O298" s="27" t="s">
        <v>674</v>
      </c>
      <c r="P298" s="26" t="s">
        <v>47</v>
      </c>
      <c r="Q298" s="26" t="s">
        <v>14</v>
      </c>
      <c r="R298" s="29" t="s">
        <v>1021</v>
      </c>
      <c r="S298" s="29" t="s">
        <v>675</v>
      </c>
    </row>
    <row r="299" spans="1:19" ht="15">
      <c r="A299" s="26"/>
      <c r="B299" s="26"/>
      <c r="C299" s="26"/>
      <c r="D299" s="26"/>
      <c r="E299" s="26"/>
      <c r="F299" s="26" t="s">
        <v>260</v>
      </c>
      <c r="G299" s="26"/>
      <c r="H299" s="26"/>
      <c r="I299" s="26"/>
      <c r="J299" s="26"/>
      <c r="K299" s="26"/>
      <c r="L299" s="26"/>
      <c r="M299" s="26"/>
      <c r="N299" s="27" t="s">
        <v>414</v>
      </c>
      <c r="O299" s="27" t="s">
        <v>415</v>
      </c>
      <c r="P299" s="26" t="s">
        <v>409</v>
      </c>
      <c r="Q299" s="26" t="s">
        <v>14</v>
      </c>
      <c r="R299" s="29" t="s">
        <v>416</v>
      </c>
      <c r="S299" s="27"/>
    </row>
    <row r="300" spans="1:19" ht="15">
      <c r="A300" s="26"/>
      <c r="B300" s="26"/>
      <c r="C300" s="26"/>
      <c r="D300" s="26"/>
      <c r="E300" s="26"/>
      <c r="F300" s="26" t="s">
        <v>260</v>
      </c>
      <c r="G300" s="26"/>
      <c r="H300" s="26"/>
      <c r="I300" s="26" t="s">
        <v>260</v>
      </c>
      <c r="J300" s="26"/>
      <c r="K300" s="26"/>
      <c r="L300" s="26"/>
      <c r="M300" s="26"/>
      <c r="N300" s="27" t="s">
        <v>512</v>
      </c>
      <c r="O300" s="27" t="s">
        <v>513</v>
      </c>
      <c r="P300" s="26" t="s">
        <v>181</v>
      </c>
      <c r="Q300" s="26" t="s">
        <v>12</v>
      </c>
      <c r="R300" s="29" t="s">
        <v>514</v>
      </c>
      <c r="S300" s="27" t="s">
        <v>515</v>
      </c>
    </row>
    <row r="301" spans="1:19" ht="15">
      <c r="A301" s="26" t="s">
        <v>260</v>
      </c>
      <c r="B301" s="26" t="s">
        <v>260</v>
      </c>
      <c r="C301" s="26"/>
      <c r="D301" s="26"/>
      <c r="E301" s="26"/>
      <c r="F301" s="26"/>
      <c r="G301" s="26"/>
      <c r="H301" s="26"/>
      <c r="I301" s="26"/>
      <c r="J301" s="26"/>
      <c r="K301" s="26" t="s">
        <v>260</v>
      </c>
      <c r="L301" s="26"/>
      <c r="M301" s="26"/>
      <c r="N301" s="27" t="s">
        <v>183</v>
      </c>
      <c r="O301" s="27" t="s">
        <v>184</v>
      </c>
      <c r="P301" s="26" t="s">
        <v>185</v>
      </c>
      <c r="Q301" s="26" t="s">
        <v>14</v>
      </c>
      <c r="R301" s="29" t="s">
        <v>186</v>
      </c>
      <c r="S301" s="29" t="s">
        <v>676</v>
      </c>
    </row>
    <row r="302" spans="1:19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 t="s">
        <v>260</v>
      </c>
      <c r="L302" s="26"/>
      <c r="M302" s="26" t="s">
        <v>260</v>
      </c>
      <c r="N302" s="19" t="s">
        <v>1108</v>
      </c>
      <c r="O302" s="19" t="s">
        <v>1107</v>
      </c>
      <c r="P302" s="26" t="s">
        <v>1109</v>
      </c>
      <c r="Q302" s="26" t="s">
        <v>12</v>
      </c>
      <c r="R302" s="6" t="s">
        <v>1110</v>
      </c>
      <c r="S302" s="29"/>
    </row>
    <row r="303" spans="1:19" ht="15">
      <c r="A303" s="26" t="s">
        <v>260</v>
      </c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7" t="s">
        <v>231</v>
      </c>
      <c r="O303" s="27" t="s">
        <v>232</v>
      </c>
      <c r="P303" s="26"/>
      <c r="Q303" s="26"/>
      <c r="R303" s="29" t="s">
        <v>233</v>
      </c>
      <c r="S303" s="27"/>
    </row>
    <row r="304" spans="1:19" ht="15">
      <c r="A304" s="26"/>
      <c r="B304" s="26"/>
      <c r="C304" s="26"/>
      <c r="D304" s="26"/>
      <c r="E304" s="26"/>
      <c r="F304" s="26" t="s">
        <v>260</v>
      </c>
      <c r="G304" s="26"/>
      <c r="H304" s="26" t="s">
        <v>260</v>
      </c>
      <c r="I304" s="26"/>
      <c r="J304" s="26"/>
      <c r="K304" s="26"/>
      <c r="L304" s="26"/>
      <c r="M304" s="26"/>
      <c r="N304" s="27" t="s">
        <v>417</v>
      </c>
      <c r="O304" s="27" t="s">
        <v>418</v>
      </c>
      <c r="P304" s="26" t="s">
        <v>995</v>
      </c>
      <c r="Q304" s="26" t="s">
        <v>14</v>
      </c>
      <c r="R304" s="29" t="s">
        <v>1022</v>
      </c>
      <c r="S304" s="29" t="s">
        <v>950</v>
      </c>
    </row>
    <row r="305" spans="1:19" ht="15">
      <c r="A305" s="26"/>
      <c r="B305" s="26"/>
      <c r="C305" s="26"/>
      <c r="D305" s="26"/>
      <c r="E305" s="26" t="s">
        <v>260</v>
      </c>
      <c r="F305" s="26"/>
      <c r="G305" s="26"/>
      <c r="H305" s="26" t="s">
        <v>260</v>
      </c>
      <c r="I305" s="26"/>
      <c r="J305" s="26"/>
      <c r="K305" s="26"/>
      <c r="L305" s="26"/>
      <c r="M305" s="26"/>
      <c r="N305" s="27" t="s">
        <v>765</v>
      </c>
      <c r="O305" s="27" t="s">
        <v>764</v>
      </c>
      <c r="P305" s="26" t="s">
        <v>742</v>
      </c>
      <c r="Q305" s="26" t="s">
        <v>102</v>
      </c>
      <c r="R305" s="29" t="s">
        <v>766</v>
      </c>
      <c r="S305" s="27"/>
    </row>
    <row r="306" spans="1:19" ht="15">
      <c r="A306" s="26"/>
      <c r="B306" s="26" t="s">
        <v>260</v>
      </c>
      <c r="C306" s="26" t="s">
        <v>260</v>
      </c>
      <c r="D306" s="26" t="s">
        <v>260</v>
      </c>
      <c r="E306" s="26"/>
      <c r="F306" s="26"/>
      <c r="G306" s="26"/>
      <c r="H306" s="26"/>
      <c r="I306" s="26"/>
      <c r="J306" s="26"/>
      <c r="K306" s="26"/>
      <c r="L306" s="26"/>
      <c r="M306" s="26"/>
      <c r="N306" s="27" t="s">
        <v>678</v>
      </c>
      <c r="O306" s="27" t="s">
        <v>677</v>
      </c>
      <c r="P306" s="26" t="s">
        <v>47</v>
      </c>
      <c r="Q306" s="26" t="s">
        <v>14</v>
      </c>
      <c r="R306" s="29" t="s">
        <v>1023</v>
      </c>
      <c r="S306" s="27" t="s">
        <v>679</v>
      </c>
    </row>
    <row r="307" spans="1:19" ht="15">
      <c r="A307" s="26"/>
      <c r="B307" s="26"/>
      <c r="C307" s="26"/>
      <c r="D307" s="26"/>
      <c r="E307" s="26"/>
      <c r="F307" s="26"/>
      <c r="G307" s="26"/>
      <c r="H307" s="26" t="s">
        <v>260</v>
      </c>
      <c r="I307" s="26"/>
      <c r="J307" s="26"/>
      <c r="K307" s="26"/>
      <c r="L307" s="26"/>
      <c r="M307" s="26"/>
      <c r="N307" s="27" t="s">
        <v>271</v>
      </c>
      <c r="O307" s="27" t="s">
        <v>272</v>
      </c>
      <c r="P307" s="26" t="s">
        <v>264</v>
      </c>
      <c r="Q307" s="26" t="s">
        <v>14</v>
      </c>
      <c r="R307" s="29" t="s">
        <v>273</v>
      </c>
      <c r="S307" s="27"/>
    </row>
    <row r="308" spans="1:19" ht="15">
      <c r="A308" s="26" t="s">
        <v>260</v>
      </c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7"/>
      <c r="O308" s="27"/>
      <c r="P308" s="26" t="s">
        <v>207</v>
      </c>
      <c r="Q308" s="26" t="s">
        <v>12</v>
      </c>
      <c r="R308" s="28" t="s">
        <v>206</v>
      </c>
      <c r="S308" s="27"/>
    </row>
    <row r="309" spans="1:19" ht="15">
      <c r="A309" s="26" t="s">
        <v>260</v>
      </c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7"/>
      <c r="O309" s="27"/>
      <c r="P309" s="26" t="s">
        <v>201</v>
      </c>
      <c r="Q309" s="26" t="s">
        <v>12</v>
      </c>
      <c r="R309" s="29" t="s">
        <v>202</v>
      </c>
      <c r="S309" s="27"/>
    </row>
    <row r="310" spans="1:19" ht="15">
      <c r="A310" s="26"/>
      <c r="B310" s="26"/>
      <c r="C310" s="26"/>
      <c r="D310" s="26"/>
      <c r="E310" s="26"/>
      <c r="F310" s="26" t="s">
        <v>260</v>
      </c>
      <c r="G310" s="26"/>
      <c r="H310" s="26"/>
      <c r="I310" s="26"/>
      <c r="J310" s="26"/>
      <c r="K310" s="26"/>
      <c r="L310" s="26"/>
      <c r="M310" s="26"/>
      <c r="N310" s="27"/>
      <c r="P310" s="26" t="s">
        <v>1125</v>
      </c>
      <c r="Q310" s="26" t="s">
        <v>12</v>
      </c>
      <c r="R310" s="29" t="s">
        <v>422</v>
      </c>
      <c r="S310" s="27"/>
    </row>
    <row r="311" spans="1:18" ht="5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R311" s="6"/>
    </row>
    <row r="312" spans="1:18" ht="15">
      <c r="A312" s="14">
        <f aca="true" t="shared" si="0" ref="A312:M312">COUNTIF(A3:A310,"X")</f>
        <v>73</v>
      </c>
      <c r="B312" s="14">
        <f t="shared" si="0"/>
        <v>39</v>
      </c>
      <c r="C312" s="14">
        <f t="shared" si="0"/>
        <v>30</v>
      </c>
      <c r="D312" s="14">
        <f t="shared" si="0"/>
        <v>28</v>
      </c>
      <c r="E312" s="14">
        <f t="shared" si="0"/>
        <v>19</v>
      </c>
      <c r="F312" s="14">
        <f t="shared" si="0"/>
        <v>96</v>
      </c>
      <c r="G312" s="14">
        <f t="shared" si="0"/>
        <v>15</v>
      </c>
      <c r="H312" s="14">
        <f t="shared" si="0"/>
        <v>91</v>
      </c>
      <c r="I312" s="14">
        <f t="shared" si="0"/>
        <v>74</v>
      </c>
      <c r="J312" s="14">
        <f t="shared" si="0"/>
        <v>23</v>
      </c>
      <c r="K312" s="14">
        <f t="shared" si="0"/>
        <v>75</v>
      </c>
      <c r="L312" s="14">
        <f t="shared" si="0"/>
        <v>9</v>
      </c>
      <c r="M312" s="14">
        <f t="shared" si="0"/>
        <v>37</v>
      </c>
      <c r="N312" s="47">
        <f>COUNTA(N3:N310)</f>
        <v>304</v>
      </c>
      <c r="O312" s="47">
        <f>COUNTA(O3:O310)</f>
        <v>305</v>
      </c>
      <c r="P312" s="47">
        <f>COUNTA(P3:P310)</f>
        <v>291</v>
      </c>
      <c r="Q312" s="47">
        <f>COUNTA(Q3:Q310)</f>
        <v>294</v>
      </c>
      <c r="R312" s="47">
        <f>COUNTA(R3:R310)</f>
        <v>302</v>
      </c>
    </row>
    <row r="314" spans="16:21" ht="15">
      <c r="P314" s="48" t="s">
        <v>1138</v>
      </c>
      <c r="Q314" s="49">
        <f>SUM(Q315:Q320)</f>
        <v>276</v>
      </c>
      <c r="R314" s="60" t="s">
        <v>955</v>
      </c>
      <c r="S314" s="60" t="s">
        <v>962</v>
      </c>
      <c r="T314" s="59"/>
      <c r="U314" s="59" t="s">
        <v>964</v>
      </c>
    </row>
    <row r="315" spans="1:21" ht="15">
      <c r="A315" s="7" t="s">
        <v>554</v>
      </c>
      <c r="B315" s="7"/>
      <c r="C315" t="s">
        <v>593</v>
      </c>
      <c r="D315" s="7"/>
      <c r="E315" s="7"/>
      <c r="P315" s="50" t="s">
        <v>12</v>
      </c>
      <c r="Q315" s="51">
        <f>COUNTIF($Q$3:$Q$310,"DZA")</f>
        <v>113</v>
      </c>
      <c r="R315" s="58" t="s">
        <v>956</v>
      </c>
      <c r="S315" s="57">
        <v>2308027</v>
      </c>
      <c r="T315" s="56">
        <f aca="true" t="shared" si="1" ref="T315:T320">S315/$S$321</f>
        <v>0.3394442386265082</v>
      </c>
      <c r="U315" s="55">
        <f aca="true" t="shared" si="2" ref="U315:U320">T315*$U$321</f>
        <v>40.73330863518098</v>
      </c>
    </row>
    <row r="316" spans="1:21" s="8" customFormat="1" ht="15">
      <c r="A316" s="7" t="s">
        <v>388</v>
      </c>
      <c r="B316" s="7"/>
      <c r="C316" t="s">
        <v>577</v>
      </c>
      <c r="D316" s="7"/>
      <c r="E316" s="7"/>
      <c r="P316" s="50" t="s">
        <v>119</v>
      </c>
      <c r="Q316" s="51">
        <f>COUNTIF($Q$3:$Q$310,"EGY")</f>
        <v>10</v>
      </c>
      <c r="R316" s="58" t="s">
        <v>957</v>
      </c>
      <c r="S316" s="57">
        <v>999473</v>
      </c>
      <c r="T316" s="56">
        <f t="shared" si="1"/>
        <v>0.14699366667406924</v>
      </c>
      <c r="U316" s="55">
        <f t="shared" si="2"/>
        <v>17.639240000888307</v>
      </c>
    </row>
    <row r="317" spans="1:21" s="8" customFormat="1" ht="15">
      <c r="A317" s="7" t="s">
        <v>1179</v>
      </c>
      <c r="B317" s="7"/>
      <c r="C317" t="s">
        <v>1181</v>
      </c>
      <c r="D317" s="7"/>
      <c r="E317" s="7"/>
      <c r="P317" s="50" t="s">
        <v>229</v>
      </c>
      <c r="Q317" s="51">
        <f>COUNTIF($Q$3:$Q$310,"LBY")</f>
        <v>21</v>
      </c>
      <c r="R317" s="58" t="s">
        <v>958</v>
      </c>
      <c r="S317" s="57">
        <v>1616035</v>
      </c>
      <c r="T317" s="56">
        <f t="shared" si="1"/>
        <v>0.2376721633537169</v>
      </c>
      <c r="U317" s="55">
        <f t="shared" si="2"/>
        <v>28.520659602446027</v>
      </c>
    </row>
    <row r="318" spans="1:21" s="8" customFormat="1" ht="15">
      <c r="A318" s="7" t="s">
        <v>1078</v>
      </c>
      <c r="B318" s="7"/>
      <c r="C318" t="s">
        <v>1079</v>
      </c>
      <c r="D318" s="7"/>
      <c r="E318" s="7"/>
      <c r="P318" s="50" t="s">
        <v>17</v>
      </c>
      <c r="Q318" s="51">
        <f>COUNTIF($Q$3:$Q$310,"MAR")</f>
        <v>26</v>
      </c>
      <c r="R318" s="58" t="s">
        <v>959</v>
      </c>
      <c r="S318" s="57">
        <v>680824</v>
      </c>
      <c r="T318" s="56">
        <f t="shared" si="1"/>
        <v>0.10012958441069096</v>
      </c>
      <c r="U318" s="55">
        <f t="shared" si="2"/>
        <v>12.015550129282916</v>
      </c>
    </row>
    <row r="319" spans="1:21" s="8" customFormat="1" ht="15">
      <c r="A319" s="7" t="s">
        <v>1115</v>
      </c>
      <c r="C319" s="8" t="s">
        <v>1116</v>
      </c>
      <c r="D319" s="7"/>
      <c r="P319" s="50" t="s">
        <v>102</v>
      </c>
      <c r="Q319" s="51">
        <f>COUNTIF($Q$3:$Q$310,"MRT")</f>
        <v>13</v>
      </c>
      <c r="R319" s="58" t="s">
        <v>960</v>
      </c>
      <c r="S319" s="57">
        <v>1040909</v>
      </c>
      <c r="T319" s="56">
        <f t="shared" si="1"/>
        <v>0.15308770780605255</v>
      </c>
      <c r="U319" s="55">
        <f t="shared" si="2"/>
        <v>18.370524936726305</v>
      </c>
    </row>
    <row r="320" spans="1:21" s="8" customFormat="1" ht="15">
      <c r="A320" s="7" t="s">
        <v>968</v>
      </c>
      <c r="C320" s="8" t="s">
        <v>969</v>
      </c>
      <c r="D320" s="7"/>
      <c r="E320" s="7"/>
      <c r="P320" s="50" t="s">
        <v>14</v>
      </c>
      <c r="Q320" s="51">
        <f>COUNTIF($Q$3:$Q$310,"TUN")</f>
        <v>93</v>
      </c>
      <c r="R320" s="58" t="s">
        <v>961</v>
      </c>
      <c r="S320" s="57">
        <v>154161</v>
      </c>
      <c r="T320" s="56">
        <f t="shared" si="1"/>
        <v>0.02267263912896215</v>
      </c>
      <c r="U320" s="55">
        <f t="shared" si="2"/>
        <v>2.720716695475458</v>
      </c>
    </row>
    <row r="321" spans="1:21" s="8" customFormat="1" ht="15">
      <c r="A321" s="7" t="s">
        <v>754</v>
      </c>
      <c r="C321" s="8" t="s">
        <v>1136</v>
      </c>
      <c r="E321" s="7"/>
      <c r="P321" s="48" t="s">
        <v>951</v>
      </c>
      <c r="Q321" s="49">
        <f>$Q$312-SUM(Q315:Q320)</f>
        <v>18</v>
      </c>
      <c r="R321" s="59" t="s">
        <v>963</v>
      </c>
      <c r="S321" s="54">
        <f>SUM(S315:S320)</f>
        <v>6799429</v>
      </c>
      <c r="T321" s="53"/>
      <c r="U321" s="52">
        <v>120</v>
      </c>
    </row>
    <row r="322" spans="1:17" s="8" customFormat="1" ht="15">
      <c r="A322" s="7" t="s">
        <v>149</v>
      </c>
      <c r="B322" s="7"/>
      <c r="C322" t="s">
        <v>578</v>
      </c>
      <c r="E322" s="7"/>
      <c r="P322" s="50" t="s">
        <v>809</v>
      </c>
      <c r="Q322" s="51">
        <f>COUNTIF($Q$3:$Q$310,"CIV")</f>
        <v>2</v>
      </c>
    </row>
    <row r="323" spans="1:18" s="8" customFormat="1" ht="15">
      <c r="A323" s="7" t="s">
        <v>32</v>
      </c>
      <c r="B323" s="7"/>
      <c r="C323" t="s">
        <v>823</v>
      </c>
      <c r="D323" s="7"/>
      <c r="E323" s="7"/>
      <c r="P323" s="50" t="s">
        <v>446</v>
      </c>
      <c r="Q323" s="51">
        <f>COUNTIF($Q$3:$Q$310,"CMR")</f>
        <v>1</v>
      </c>
      <c r="R323" s="15"/>
    </row>
    <row r="324" spans="1:18" s="8" customFormat="1" ht="15">
      <c r="A324" s="7" t="s">
        <v>1117</v>
      </c>
      <c r="C324" s="8" t="s">
        <v>1118</v>
      </c>
      <c r="D324" s="7"/>
      <c r="E324" s="7"/>
      <c r="P324" s="50" t="s">
        <v>844</v>
      </c>
      <c r="Q324" s="51">
        <f>COUNTIF($Q$3:$Q$310,"ESP")</f>
        <v>1</v>
      </c>
      <c r="R324" s="15"/>
    </row>
    <row r="325" spans="1:18" s="8" customFormat="1" ht="15">
      <c r="A325" s="7" t="s">
        <v>259</v>
      </c>
      <c r="B325" s="7"/>
      <c r="C325" t="s">
        <v>579</v>
      </c>
      <c r="D325" s="7"/>
      <c r="E325" s="7"/>
      <c r="P325" s="50" t="s">
        <v>22</v>
      </c>
      <c r="Q325" s="51">
        <f>COUNTIF($Q$3:$Q$310,"ETH")</f>
        <v>4</v>
      </c>
      <c r="R325" s="15"/>
    </row>
    <row r="326" spans="1:18" s="8" customFormat="1" ht="15">
      <c r="A326" s="7" t="s">
        <v>1128</v>
      </c>
      <c r="C326" s="8" t="s">
        <v>1129</v>
      </c>
      <c r="D326" s="7"/>
      <c r="E326" s="7"/>
      <c r="P326" s="50" t="s">
        <v>11</v>
      </c>
      <c r="Q326" s="51">
        <f>COUNTIF($Q$3:$Q$310,"FRA")</f>
        <v>3</v>
      </c>
      <c r="R326" s="15"/>
    </row>
    <row r="327" spans="1:18" s="8" customFormat="1" ht="15">
      <c r="A327" s="7" t="s">
        <v>991</v>
      </c>
      <c r="C327" s="8" t="s">
        <v>992</v>
      </c>
      <c r="D327" s="7"/>
      <c r="E327" s="7"/>
      <c r="P327" s="50" t="s">
        <v>30</v>
      </c>
      <c r="Q327" s="51">
        <f>COUNTIF($Q$3:$Q$310,"ITA")</f>
        <v>2</v>
      </c>
      <c r="R327" s="15"/>
    </row>
    <row r="328" spans="1:18" s="8" customFormat="1" ht="15">
      <c r="A328" s="7" t="s">
        <v>368</v>
      </c>
      <c r="B328" s="7"/>
      <c r="C328" t="s">
        <v>580</v>
      </c>
      <c r="D328" s="7"/>
      <c r="E328" s="7"/>
      <c r="P328" s="50" t="s">
        <v>91</v>
      </c>
      <c r="Q328" s="51">
        <f>COUNTIF($Q$3:$Q$310,"KEN")</f>
        <v>2</v>
      </c>
      <c r="R328" s="15"/>
    </row>
    <row r="329" spans="1:18" s="8" customFormat="1" ht="15">
      <c r="A329" s="7" t="s">
        <v>280</v>
      </c>
      <c r="B329" s="7"/>
      <c r="C329" t="s">
        <v>581</v>
      </c>
      <c r="D329" s="7"/>
      <c r="E329" s="7"/>
      <c r="P329" s="50" t="s">
        <v>993</v>
      </c>
      <c r="Q329" s="51">
        <f>COUNTIF($Q$3:$Q$310,"NER")</f>
        <v>1</v>
      </c>
      <c r="R329" s="15"/>
    </row>
    <row r="330" spans="1:18" s="8" customFormat="1" ht="15">
      <c r="A330" s="7" t="s">
        <v>13</v>
      </c>
      <c r="B330" s="7"/>
      <c r="C330" t="s">
        <v>582</v>
      </c>
      <c r="D330" s="7"/>
      <c r="E330" s="7"/>
      <c r="P330" s="50" t="s">
        <v>61</v>
      </c>
      <c r="Q330" s="51">
        <f>COUNTIF($Q$3:$Q$310,"SEN")</f>
        <v>2</v>
      </c>
      <c r="R330" s="15"/>
    </row>
    <row r="331" spans="1:18" s="8" customFormat="1" ht="15">
      <c r="A331" s="7" t="s">
        <v>939</v>
      </c>
      <c r="B331" s="7"/>
      <c r="C331" t="s">
        <v>940</v>
      </c>
      <c r="D331" s="7"/>
      <c r="E331" s="7"/>
      <c r="R331" s="15"/>
    </row>
    <row r="332" spans="1:18" s="8" customFormat="1" ht="15">
      <c r="A332" s="7" t="s">
        <v>181</v>
      </c>
      <c r="B332" s="7"/>
      <c r="C332" t="s">
        <v>583</v>
      </c>
      <c r="D332" s="7"/>
      <c r="E332" s="7"/>
      <c r="P332" s="9"/>
      <c r="Q332" s="9"/>
      <c r="R332" s="15"/>
    </row>
    <row r="333" spans="1:18" s="8" customFormat="1" ht="15">
      <c r="A333" s="7" t="s">
        <v>518</v>
      </c>
      <c r="B333" s="7"/>
      <c r="C333" t="s">
        <v>584</v>
      </c>
      <c r="D333" s="7"/>
      <c r="E333" s="7"/>
      <c r="P333" s="9"/>
      <c r="Q333" s="9"/>
      <c r="R333" s="15"/>
    </row>
    <row r="334" spans="1:18" s="8" customFormat="1" ht="15">
      <c r="A334" s="7" t="s">
        <v>812</v>
      </c>
      <c r="B334" s="7"/>
      <c r="C334" t="s">
        <v>814</v>
      </c>
      <c r="D334" s="7"/>
      <c r="E334" s="7"/>
      <c r="P334" s="9"/>
      <c r="Q334" s="9"/>
      <c r="R334" s="15"/>
    </row>
    <row r="335" spans="1:18" s="19" customFormat="1" ht="15">
      <c r="A335" s="7" t="s">
        <v>118</v>
      </c>
      <c r="B335" s="7"/>
      <c r="C335" t="s">
        <v>933</v>
      </c>
      <c r="D335" s="7"/>
      <c r="E335" s="7"/>
      <c r="P335" s="18"/>
      <c r="Q335" s="18"/>
      <c r="R335" s="24"/>
    </row>
    <row r="336" spans="1:18" s="8" customFormat="1" ht="15">
      <c r="A336" s="7" t="s">
        <v>279</v>
      </c>
      <c r="B336" s="7"/>
      <c r="C336" t="s">
        <v>585</v>
      </c>
      <c r="D336" s="7"/>
      <c r="E336" s="22"/>
      <c r="F336" s="22"/>
      <c r="G336" s="22"/>
      <c r="H336" s="22"/>
      <c r="P336" s="9"/>
      <c r="Q336" s="9"/>
      <c r="R336" s="15"/>
    </row>
    <row r="337" spans="1:18" s="8" customFormat="1" ht="15">
      <c r="A337" s="7" t="s">
        <v>431</v>
      </c>
      <c r="B337" s="7"/>
      <c r="C337" t="s">
        <v>586</v>
      </c>
      <c r="D337" s="7"/>
      <c r="E337" s="22"/>
      <c r="F337" s="22"/>
      <c r="G337" s="22"/>
      <c r="H337" s="22"/>
      <c r="P337" s="9"/>
      <c r="Q337" s="9"/>
      <c r="R337" s="15"/>
    </row>
    <row r="338" spans="1:18" s="8" customFormat="1" ht="15">
      <c r="A338" s="7" t="s">
        <v>799</v>
      </c>
      <c r="B338" s="7"/>
      <c r="C338" s="23" t="s">
        <v>801</v>
      </c>
      <c r="D338" s="22"/>
      <c r="E338" s="22"/>
      <c r="F338" s="22"/>
      <c r="G338" s="22"/>
      <c r="H338" s="22"/>
      <c r="P338" s="9"/>
      <c r="Q338" s="9"/>
      <c r="R338" s="15"/>
    </row>
    <row r="339" spans="1:20" s="8" customFormat="1" ht="15">
      <c r="A339" s="7" t="s">
        <v>1130</v>
      </c>
      <c r="C339" s="8" t="s">
        <v>1131</v>
      </c>
      <c r="D339" s="22"/>
      <c r="E339" s="22"/>
      <c r="P339" s="9"/>
      <c r="Q339" s="9"/>
      <c r="R339" s="7"/>
      <c r="S339" s="7"/>
      <c r="T339"/>
    </row>
    <row r="340" spans="1:18" s="8" customFormat="1" ht="15">
      <c r="A340" s="7" t="s">
        <v>528</v>
      </c>
      <c r="B340" s="7"/>
      <c r="C340" t="s">
        <v>587</v>
      </c>
      <c r="D340" s="22"/>
      <c r="E340" s="7"/>
      <c r="P340" s="9"/>
      <c r="Q340" s="9"/>
      <c r="R340" s="15"/>
    </row>
    <row r="341" spans="1:18" s="8" customFormat="1" ht="15">
      <c r="A341" s="7" t="s">
        <v>289</v>
      </c>
      <c r="B341" s="7"/>
      <c r="C341" t="s">
        <v>588</v>
      </c>
      <c r="D341" s="7"/>
      <c r="E341" s="7"/>
      <c r="N341" s="7"/>
      <c r="P341" s="9"/>
      <c r="Q341" s="9"/>
      <c r="R341" s="15"/>
    </row>
    <row r="342" spans="1:18" s="8" customFormat="1" ht="15">
      <c r="A342" s="7" t="s">
        <v>409</v>
      </c>
      <c r="B342" s="7"/>
      <c r="C342" t="s">
        <v>589</v>
      </c>
      <c r="D342" s="7"/>
      <c r="E342" s="7"/>
      <c r="N342" s="7"/>
      <c r="P342" s="9"/>
      <c r="Q342" s="9"/>
      <c r="R342" s="15"/>
    </row>
    <row r="343" spans="1:14" ht="15">
      <c r="A343" s="7" t="s">
        <v>1109</v>
      </c>
      <c r="B343" s="7"/>
      <c r="C343" t="s">
        <v>1111</v>
      </c>
      <c r="D343" s="7"/>
      <c r="E343" s="7"/>
      <c r="N343" s="7"/>
    </row>
    <row r="344" spans="1:14" ht="15">
      <c r="A344" s="22" t="s">
        <v>1139</v>
      </c>
      <c r="B344" s="22"/>
      <c r="C344" s="19" t="s">
        <v>930</v>
      </c>
      <c r="D344" s="7"/>
      <c r="N344" s="7"/>
    </row>
    <row r="345" spans="1:14" ht="15">
      <c r="A345" s="7" t="s">
        <v>795</v>
      </c>
      <c r="B345" s="7"/>
      <c r="C345" s="19" t="s">
        <v>800</v>
      </c>
      <c r="N345" s="7"/>
    </row>
    <row r="346" spans="1:3" ht="15">
      <c r="A346" s="7" t="s">
        <v>934</v>
      </c>
      <c r="B346" s="7"/>
      <c r="C346" s="19" t="s">
        <v>935</v>
      </c>
    </row>
    <row r="347" spans="1:3" ht="15">
      <c r="A347" s="7" t="s">
        <v>264</v>
      </c>
      <c r="B347" s="7"/>
      <c r="C347" t="s">
        <v>590</v>
      </c>
    </row>
    <row r="348" spans="1:3" ht="15">
      <c r="A348" s="7" t="s">
        <v>269</v>
      </c>
      <c r="B348" s="7"/>
      <c r="C348" t="s">
        <v>591</v>
      </c>
    </row>
    <row r="349" spans="1:3" ht="15">
      <c r="A349" s="7" t="s">
        <v>1182</v>
      </c>
      <c r="B349" s="7"/>
      <c r="C349" t="s">
        <v>1184</v>
      </c>
    </row>
    <row r="350" spans="1:3" ht="15">
      <c r="A350" s="7" t="s">
        <v>733</v>
      </c>
      <c r="C350" s="19" t="s">
        <v>1137</v>
      </c>
    </row>
    <row r="351" spans="1:3" ht="15">
      <c r="A351" s="7" t="s">
        <v>177</v>
      </c>
      <c r="B351" s="7"/>
      <c r="C351" t="s">
        <v>592</v>
      </c>
    </row>
    <row r="352" spans="1:3" ht="15">
      <c r="A352" s="7" t="s">
        <v>1123</v>
      </c>
      <c r="C352" t="s">
        <v>1124</v>
      </c>
    </row>
    <row r="353" spans="1:3" ht="15">
      <c r="A353" s="7" t="s">
        <v>345</v>
      </c>
      <c r="B353" s="7"/>
      <c r="C353" t="s">
        <v>932</v>
      </c>
    </row>
  </sheetData>
  <sheetProtection/>
  <conditionalFormatting sqref="Q3:Q310">
    <cfRule type="cellIs" priority="1" dxfId="6" operator="equal" stopIfTrue="1">
      <formula>"MRT"</formula>
    </cfRule>
    <cfRule type="cellIs" priority="2" dxfId="7" operator="equal" stopIfTrue="1">
      <formula>"LBY"</formula>
    </cfRule>
    <cfRule type="cellIs" priority="3" dxfId="8" operator="equal" stopIfTrue="1">
      <formula>"MAR"</formula>
    </cfRule>
    <cfRule type="cellIs" priority="4" dxfId="9" operator="equal" stopIfTrue="1">
      <formula>"EGY"</formula>
    </cfRule>
    <cfRule type="cellIs" priority="5" dxfId="10" operator="equal" stopIfTrue="1">
      <formula>"TUN"</formula>
    </cfRule>
    <cfRule type="containsText" priority="6" dxfId="11" operator="containsText" stopIfTrue="1" text="DZA">
      <formula>NOT(ISERROR(SEARCH("DZA",Q3)))</formula>
    </cfRule>
  </conditionalFormatting>
  <hyperlinks>
    <hyperlink ref="R253" r:id="rId1" display="serge.riazanoff@visioterra.fr"/>
    <hyperlink ref="R201" r:id="rId2" display="mahihabib@yahoo.fr"/>
    <hyperlink ref="R191" r:id="rId3" display="labbaciadnane@gmail.com"/>
    <hyperlink ref="R265" r:id="rId4" display="BachirS@africa-union.org"/>
    <hyperlink ref="R220" r:id="rId5" display="BriceM@africa-union.org"/>
    <hyperlink ref="R195" r:id="rId6" display="christophe.lavaysse@ec.europa.eu"/>
    <hyperlink ref="R175" r:id="rId7" display="KacemH@africa-union.org"/>
    <hyperlink ref="R192" r:id="rId8" display="lachaal.khaled@oss.org.tn"/>
    <hyperlink ref="R184" r:id="rId9" display="crtean.khemiri@yahoo.com"/>
    <hyperlink ref="R67" r:id="rId10" display="lilia.benzid@oss.org.tn"/>
    <hyperlink ref="R105" r:id="rId11" display="malick17@gmail.com"/>
    <hyperlink ref="R95" r:id="rId12" display="marco.clerici@ec.europa.eu"/>
    <hyperlink ref="R214" r:id="rId13" display="mustapha.mimouni@oss.org.tn"/>
    <hyperlink ref="R177" r:id="rId14" display="ouafae.karim@africa-eo-services.ma"/>
    <hyperlink ref="R241" r:id="rId15" display="OuattaraT@africa-union.org"/>
    <hyperlink ref="R231" r:id="rId16" display="zhour.najoui@africa-eo-services.ma"/>
    <hyperlink ref="R240" r:id="rId17" display="webmaster@oss.org.tn"/>
    <hyperlink ref="R239" r:id="rId18" display="mailto:derick.ongeri@locateit.co.ke"/>
    <hyperlink ref="R218" r:id="rId19" display="mmohy2004@gmail.com"/>
    <hyperlink ref="R172" r:id="rId20" display="oit.cr.kairouan@gmail.com"/>
    <hyperlink ref="R47" r:id="rId21" display="belkhiriaissa2014@gmail.com"/>
    <hyperlink ref="R293" r:id="rId22" display="yahia.walid88@gmail.com"/>
    <hyperlink ref="R96" r:id="rId23" display="ghofranedada08@gmail.com"/>
    <hyperlink ref="R267" r:id="rId24" display="drc.alaasamy@yahoo.com"/>
    <hyperlink ref="R203" r:id="rId25" display="dmansour@cts.asal.dz"/>
    <hyperlink ref="R136" r:id="rId26" display="mghabi@cts.asal.dz"/>
    <hyperlink ref="R60" r:id="rId27" display="yaminabenkesmia@gmail.com"/>
    <hyperlink ref="R181" r:id="rId28" display="cherifkessar@yahoo.fr"/>
    <hyperlink ref="R43" r:id="rId29" display="nbelabid@asal.dz"/>
    <hyperlink ref="R146" r:id="rId30" display="houssem_habboubi@yahoo.fr"/>
    <hyperlink ref="R13" r:id="rId31" display="moadalami40@gmail.com"/>
    <hyperlink ref="R9" r:id="rId32" display="karima_092003@yahoo.fr"/>
    <hyperlink ref="R8" r:id="rId33" display="ssaly90@gmail.com"/>
    <hyperlink ref="R301" r:id="rId34" display="ridha_zidi@yahoo.fr"/>
    <hyperlink ref="R117" r:id="rId35" display="elhmdi@yahoo.com"/>
    <hyperlink ref="R204" r:id="rId36" display="amanynmansour@yahoo.com"/>
    <hyperlink ref="R309" r:id="rId37" display="forets.berrouaghia@gmail.com"/>
    <hyperlink ref="R140" r:id="rId38" display="gherboudj.abdeldjalil43@gmail.com"/>
    <hyperlink ref="R308" r:id="rId39" display="foretsbiskra@yahoo.fr"/>
    <hyperlink ref="R182" r:id="rId40" display="khadraoui.salaheddine@gmail.com"/>
    <hyperlink ref="R22" r:id="rId41" display="ecocollo.jakoub@gmail.com"/>
    <hyperlink ref="R234" r:id="rId42" display="nessarkfares@hotmail.fr"/>
    <hyperlink ref="R91" r:id="rId43" display="mchewaf3@gmail.com"/>
    <hyperlink ref="R209" r:id="rId44" display="mersani.khawla@gmail.com"/>
    <hyperlink ref="R87" r:id="rId45" display="malakchalbi11@gmail.com"/>
    <hyperlink ref="R290" r:id="rId46" display="wesam.triki@gmail.com"/>
    <hyperlink ref="R123" r:id="rId47" display="Senurwalid@gmail.com"/>
    <hyperlink ref="R303" r:id="rId48" display="ziereg5@gmail.com"/>
    <hyperlink ref="R244" r:id="rId49" display="Rabhi.am@gmail.com"/>
    <hyperlink ref="R44" r:id="rId50" display="kacimo.milano89@gmail.com"/>
    <hyperlink ref="R284" r:id="rId51" display="karfleur@gmail.com"/>
    <hyperlink ref="R198" r:id="rId52" display="mailto:ali_made2000@yahoo.com"/>
    <hyperlink ref="R165" r:id="rId53" display="drc20006@yahoo.com"/>
    <hyperlink ref="R120" r:id="rId54" display="moamen.elkady@yahoo.com"/>
    <hyperlink ref="R208" r:id="rId55" display="ehab_geologist@yahoo.com"/>
    <hyperlink ref="R271" r:id="rId56" display="marouenselmi@yahoo.fr"/>
    <hyperlink ref="R229" r:id="rId57" display="k.naitmohand@gmail.com"/>
    <hyperlink ref="R35" r:id="rId58" display="houdabahar03@gmail.com"/>
    <hyperlink ref="R37" r:id="rId59" display="fifibalache@gmail.com "/>
    <hyperlink ref="R179" r:id="rId60" display="wkebir@cts.asal.dz"/>
    <hyperlink ref="R178" r:id="rId61" display="katar.achraf.ing@gmail.com"/>
    <hyperlink ref="R154" r:id="rId62" display="hamboudh@gmail.com"/>
    <hyperlink ref="R280" r:id="rId63" display="mailto:samira_sultan@yahoo.com"/>
    <hyperlink ref="R307" r:id="rId64" display="ziedzriba87@gmail.com"/>
    <hyperlink ref="R10" r:id="rId65" display="mailto:aboubakeraissaoui01@gmail.com"/>
    <hyperlink ref="R21" r:id="rId66" display="mailto:amara2288@yahoo.fr"/>
    <hyperlink ref="R18" r:id="rId67" display="Elkaseh1972@gmail.com"/>
    <hyperlink ref="R190" r:id="rId68" display="fathikriker2017@gmail.com "/>
    <hyperlink ref="R115" r:id="rId69" display="mailto:ineselbechir@gmail.com"/>
    <hyperlink ref="R194" r:id="rId70" display="mailto:soumaenv@gmail.com"/>
    <hyperlink ref="R46" r:id="rId71" display="mailto:amal333belghit@gmail.com"/>
    <hyperlink ref="R263" r:id="rId72" display="amazigh.tizi@yahoo.fr"/>
    <hyperlink ref="R86" r:id="rId73" display="chaieb.messaoud@gmail.com"/>
    <hyperlink ref="R51" r:id="rId74" display="mailto:bengamaa72@gmail.com"/>
    <hyperlink ref="R199" r:id="rId75" display="madyouni.haifa@gmail.com"/>
    <hyperlink ref="R14" r:id="rId76" display="manel.alayet@etudiant-fst.utm.tn"/>
    <hyperlink ref="R153" r:id="rId77" display="annabasarpi@gmail.com"/>
    <hyperlink ref="R102" r:id="rId78" display="mailto:sileneagri@gmail.com"/>
    <hyperlink ref="R193" r:id="rId79" display="MEDEA-sarpimedea@gmail.com"/>
    <hyperlink ref="R130" r:id="rId80" display="i.feteh.ha@gmail.com"/>
    <hyperlink ref="R20" r:id="rId81" display="aloui.kamel77@yahoo.fr"/>
    <hyperlink ref="R180" r:id="rId82" display="mailto:kenadiahmed@gmail.com"/>
    <hyperlink ref="R39" r:id="rId83" display="mailto:habyibnoumar@gmail.com"/>
    <hyperlink ref="R186" r:id="rId84" display="mailto:khalilkhorbi1986@gmail.com"/>
    <hyperlink ref="R76" r:id="rId85" display="bnfkader32@gmail.com"/>
    <hyperlink ref="R32" r:id="rId86" display="mailto:attiachirine@gmail.com"/>
    <hyperlink ref="R270" r:id="rId87" display="mailto:m.medseddik@gmail.com"/>
    <hyperlink ref="R80" r:id="rId88" display="mailto:Kada.agronome@gmail.com"/>
    <hyperlink ref="R114" r:id="rId89" display="mailto:Sousousea2@gmail.com"/>
    <hyperlink ref="R113" r:id="rId90" display="mailto:kodzoegbeto@gmail.com"/>
    <hyperlink ref="R26" r:id="rId91" display="mailto:imane.aouam2@gmail.com"/>
    <hyperlink ref="R27" r:id="rId92" display="mailto:aouinaahmed@gmail.com"/>
    <hyperlink ref="R131" r:id="rId93" display="mailto:fettamogo@gmail.com"/>
    <hyperlink ref="R266" r:id="rId94" display="mailto:sallaye.miloud@gmail.com"/>
    <hyperlink ref="R68" r:id="rId95" display="mailto:Yahdih2222@gmail.com"/>
    <hyperlink ref="R226" r:id="rId96" display="mailto:srtpi28msila@gmail.com"/>
    <hyperlink ref="R262" r:id="rId97" display="mailto:dsa03@yahoo.fr"/>
    <hyperlink ref="R71" r:id="rId98" display="bouchahmoudmeryem@gmail.com"/>
    <hyperlink ref="R223" r:id="rId99" display="mailto:bachir_mourtala@yahoo.fr"/>
    <hyperlink ref="R54" r:id="rId100" display="marwabenomrane90@gmail.com"/>
    <hyperlink ref="R139" r:id="rId101" display="mailto:ines.gharnoukii@gmail.com"/>
    <hyperlink ref="R299" r:id="rId102" display="mailto:zayani.hayfa@gmail.com"/>
    <hyperlink ref="R304" r:id="rId103" display="mailto:ahlem.zine@hotmail.com"/>
    <hyperlink ref="R108" r:id="rId104" display="mailto:djelloul_abdelkrim@yahoo.fr"/>
    <hyperlink ref="R74" r:id="rId105" display="mailto:skikda.skikda.sarpi@gmail.com"/>
    <hyperlink ref="R310" r:id="rId106" display="mailto:dsaeloued@yahoo.fr"/>
    <hyperlink ref="R296" r:id="rId107" display="mailto:zainebali93@gmail.com"/>
    <hyperlink ref="R48" r:id="rId108" display="mailto:sarpimedea@gmail.com"/>
    <hyperlink ref="R65" r:id="rId109" display="benyaminamohammedi@yahoo.fr"/>
    <hyperlink ref="R277" r:id="rId110" display="mailto:souhaaaaaa@gmail.com"/>
    <hyperlink ref="R212" r:id="rId111" display="mesamine83@gmail.com "/>
    <hyperlink ref="R273" r:id="rId112" display="mailto:amiraassma@gmail.com"/>
    <hyperlink ref="R29" r:id="rId113" display="arbadir@yahoo.fr"/>
    <hyperlink ref="R285" r:id="rId114" display="mailto:tefianiwahid@hotmail.fr"/>
    <hyperlink ref="R137" r:id="rId115" display="mailto:ghafirsoukina@gmail.com"/>
    <hyperlink ref="R225" r:id="rId116" display="mailto:bakourasaliou@gmail.com"/>
    <hyperlink ref="R152" r:id="rId117" display="mailto:ibnislam2010@hotmail.fr"/>
    <hyperlink ref="R57" r:id="rId118" display="mailto:bencherif0887@gmail.com"/>
    <hyperlink ref="R283" r:id="rId119" display="sarah20112049@gmail.com"/>
    <hyperlink ref="R197" r:id="rId120" display="mailto:saida.forets@gmail.com"/>
    <hyperlink ref="R233" r:id="rId121" display="cfto.csig@gmail.com"/>
    <hyperlink ref="R77" r:id="rId122" display="bouregbi.imane@gmail.com"/>
    <hyperlink ref="R89" r:id="rId123" display="chebihibahri@gmail.com"/>
    <hyperlink ref="R42" r:id="rId124" display="belabdikhalid@gmail.com"/>
    <hyperlink ref="R112" r:id="rId125" display="ing.douzihanen@gmail.com"/>
    <hyperlink ref="R143" r:id="rId126" display="guedraoui66@gmail.com"/>
    <hyperlink ref="R174" r:id="rId127" display="jribi.khaoula@gmail.com"/>
    <hyperlink ref="R164" r:id="rId128" display="hourrifatiha@hotmail.fr"/>
    <hyperlink ref="R230" r:id="rId129" display="mailto:najikawtar41@gmail.com"/>
    <hyperlink ref="R232" r:id="rId130" display="nasrallah_eco10@yahoo.fr"/>
    <hyperlink ref="R145" r:id="rId131" display="mailto:momoh.mouh14@gmail.com"/>
    <hyperlink ref="R33" r:id="rId132" display="azizmaryame03@gmail.com"/>
    <hyperlink ref="R150" r:id="rId133" display="hafirhalim@yahoo.fr"/>
    <hyperlink ref="R23" r:id="rId134" display="sabrine1.ammar@gmail.com"/>
    <hyperlink ref="R300" r:id="rId135" display="mzemirli@yahoo.fr"/>
    <hyperlink ref="R85" r:id="rId136" display="naserchahi@yahoo.fr "/>
    <hyperlink ref="R63" r:id="rId137" display="abdouben11200@gmail.com"/>
    <hyperlink ref="R228" r:id="rId138" display="K.naili69@yahoo.fr"/>
    <hyperlink ref="R158" r:id="rId139" display="ikramhar28@gmail.com"/>
    <hyperlink ref="R132" r:id="rId140" display="khouloud.gader@yahoo.fr"/>
    <hyperlink ref="R101" r:id="rId141" display="issamos_04@hotmail.com"/>
    <hyperlink ref="R79" r:id="rId142" display="safabousbih1@outlook.fr"/>
    <hyperlink ref="R278" r:id="rId143" display="zolibio@hotmail.com"/>
    <hyperlink ref="R224" r:id="rId144" display="amdmoussa@gmail.com"/>
    <hyperlink ref="R107" r:id="rId145" display="asmadjafer4@gmail.com"/>
    <hyperlink ref="R128" r:id="rId146" display="fadwafakhfakh5@gmail.com"/>
    <hyperlink ref="R159" r:id="rId147" display="hella_hassouna@yahoo.fr"/>
    <hyperlink ref="R73" r:id="rId148" display="mounirgps@yahoo.fr "/>
    <hyperlink ref="S301" r:id="rId149" display="https://www.linkedin.com/in/ridha-gabouj-03575040/?originalSubdomain=tn"/>
    <hyperlink ref="R84" r:id="rId150" display="mailto:balkischaabane@yahoo.fr"/>
    <hyperlink ref="R213" r:id="rId151" display="meziane_boualem01@yahoo.fr"/>
    <hyperlink ref="R45" r:id="rId152" display="belgacemjarray131710@gmail.com"/>
    <hyperlink ref="R7" r:id="rId153" display="khalilabidi63@gmail.com"/>
    <hyperlink ref="R110" r:id="rId154" display="jijidjihad21@gmail.com"/>
    <hyperlink ref="R16" r:id="rId155" display="fatema.al713@gmail.com"/>
    <hyperlink ref="R6" r:id="rId156" display="abdeslam.ilhem@gmail.com"/>
    <hyperlink ref="R31" r:id="rId157" display="ataallahhajer1995@gmail.com"/>
    <hyperlink ref="R5" r:id="rId158" display="abdeljabbarje@yahoo.fr"/>
    <hyperlink ref="R11" r:id="rId159" display="foretbejaia@yahoo.fr"/>
    <hyperlink ref="R3" r:id="rId160" display="amroussiam@gmail.com"/>
    <hyperlink ref="R30" r:id="rId161" display="tighilt1ing@gmail.com"/>
    <hyperlink ref="R38" r:id="rId162" display="jbarra22@yahoo.es"/>
    <hyperlink ref="R56" r:id="rId163" display="bt_hatem@yahoo.com"/>
    <hyperlink ref="R70" r:id="rId164" display="abdelbilel92@gmail.com"/>
    <hyperlink ref="R36" r:id="rId165" display="djaoui.bahri@gmail.com"/>
    <hyperlink ref="R40" r:id="rId166" display="bazzinesaeida@gmail.com"/>
    <hyperlink ref="R97" r:id="rId167" display="dalizahia.dz@gmail.com"/>
    <hyperlink ref="R99" r:id="rId168" display="danumahjean@yahoo.fr"/>
    <hyperlink ref="R103" r:id="rId169" display="derdechenesrine@gmail.com"/>
    <hyperlink ref="R106" r:id="rId170" display="diallogalyle13@gmail.com"/>
    <hyperlink ref="R109" r:id="rId171" display="benmoussa_djelloul@yahoo.fr"/>
    <hyperlink ref="R111" r:id="rId172" display="medouassimedjouad@gmail.com"/>
    <hyperlink ref="R116" r:id="rId173" display="cfbba34@yahoo.fr"/>
    <hyperlink ref="R122" r:id="rId174" display="kevinella2846@gmail.com"/>
    <hyperlink ref="R135" r:id="rId175" display="ahlem_gara@yahoo.fr"/>
    <hyperlink ref="R138" r:id="rId176" display="amna.ghanmi@hotmail.com"/>
    <hyperlink ref="R141" r:id="rId177" display="Zouheir.ghribi.dgre@gmail.com"/>
    <hyperlink ref="R144" r:id="rId178" display="guedrezmoumou@yahoo.fr"/>
    <hyperlink ref="R148" r:id="rId179" display="foretstebessa@yahoo.fr"/>
    <hyperlink ref="R157" r:id="rId180" display="ELHADJHARKATI@GMAIL.COM"/>
    <hyperlink ref="R161" r:id="rId181" display="mamadnet84@gmail.com"/>
    <hyperlink ref="R163" r:id="rId182" display="hitacherachid@yahoo.fr"/>
    <hyperlink ref="R207" r:id="rId183" display="foret_mosta@yahoo.fr "/>
    <hyperlink ref="R166" r:id="rId184" display="habib.ibn.dkhil@gmail.com"/>
    <hyperlink ref="R176" r:id="rId185" display="nissaf.karbout@yahoo.fr"/>
    <hyperlink ref="R189" r:id="rId186" display="roscidet@gmail.com"/>
    <hyperlink ref="R221" r:id="rId187" display="lionelmorombaye@gmail.com"/>
    <hyperlink ref="R227" r:id="rId188" display="inovation2010@gmail.com"/>
    <hyperlink ref="R248" r:id="rId189" display="m.rajhi.inat@gmail.com "/>
    <hyperlink ref="R259" r:id="rId190" display="circonscriptiondesforetsblida@gmail.com"/>
    <hyperlink ref="R59" r:id="rId191" display="beniasabri@gmail.com"/>
    <hyperlink ref="R260" r:id="rId192" display="sadoukiraouia@yahoo.com  "/>
    <hyperlink ref="R261" r:id="rId193" display="t_sahli@yahoo.fr"/>
    <hyperlink ref="R268" r:id="rId194" display="nadjidgf27@gmail.com"/>
    <hyperlink ref="R269" r:id="rId195" display="sebai.olfa@gmail.com"/>
    <hyperlink ref="R289" r:id="rId196" display="trabelsifatma@gmail.com "/>
    <hyperlink ref="S297" r:id="rId197" display="https://www.linkedin.com/in/dalila-benani-zalouk-7588a687/?originalSubdomain=dz"/>
    <hyperlink ref="S298" r:id="rId198" display="https://www.linkedin.com/in/imen-zangar-01a12810b/?originalSubdomain=tn"/>
    <hyperlink ref="S304" r:id="rId199" display="http://www.emploi.nat.tn/fo/Fr/dynamique/cvcandidat/upload/fichiers_cv/648112.pdf"/>
    <hyperlink ref="R167" r:id="rId200" display="imenjebli01@yahoo.com"/>
    <hyperlink ref="R170" r:id="rId201" display="mjoubajerbi@gmail.com"/>
    <hyperlink ref="R196" r:id="rId202" display="sara.alg@hotmail.com"/>
    <hyperlink ref="R34" r:id="rId203" display="bachir_mourtala@yahoo.fr"/>
    <hyperlink ref="R134" r:id="rId204" display="mahdigamou@gmail.com"/>
    <hyperlink ref="R156" r:id="rId205" display="geovendetta@gmail.com"/>
    <hyperlink ref="R162" r:id="rId206" display="hilal12halima@gmail.com"/>
    <hyperlink ref="R243" r:id="rId207" display="pa2017hezouvictor@gmail.com"/>
    <hyperlink ref="R238" r:id="rId208" display="snyawacha@gmail.com"/>
    <hyperlink ref="R12" r:id="rId209" display="ibtissam.akrimi@gmail.com"/>
    <hyperlink ref="R75" r:id="rId210" display="bouzekriboumedieneforet@gmail.com"/>
    <hyperlink ref="R287" r:id="rId211" display="tellissi_mouna@yahoo.com"/>
    <hyperlink ref="R302" r:id="rId212" display="zidi.abdelhakim@outlook.com"/>
    <hyperlink ref="R258" r:id="rId213" display="saadaoui.ha@gmail.com"/>
    <hyperlink ref="R250" r:id="rId214" display="faroukrehab19@gmail.com"/>
    <hyperlink ref="R237" r:id="rId215" display="lazizi_n@yahoo.fr"/>
    <hyperlink ref="R202" r:id="rId216" display="yaminaalger91@gmail.com"/>
    <hyperlink ref="R200" r:id="rId217" display="marwamahfoudhi62@yahoo.com"/>
    <hyperlink ref="R210" r:id="rId218" display="bbamerzougi@gmail.com"/>
    <hyperlink ref="R133" r:id="rId219" display="alemugamini@gmail.com "/>
    <hyperlink ref="R129" r:id="rId220" display="katoushami@gmail.com"/>
    <hyperlink ref="R94" r:id="rId221" display="Chraga.ghazi@gmail.com"/>
    <hyperlink ref="R92" r:id="rId222" display="chniter.m@gmail.com"/>
    <hyperlink ref="R72" r:id="rId223" display="fatyzahra32@gmail.com"/>
    <hyperlink ref="R61" r:id="rId224" display="soriabenkhelifa78@gmail.com"/>
    <hyperlink ref="R58" r:id="rId225" display="slimbenha@gmail.com"/>
    <hyperlink ref="R62" r:id="rId226" display="bennacer.rad@gmail.com"/>
    <hyperlink ref="R50" r:id="rId227" display="benali_naima@hotmail.fr"/>
    <hyperlink ref="R19" r:id="rId228" display="amina18111984@gmail.com"/>
    <hyperlink ref="R17" r:id="rId229" display="fatima.abdo6714@gmail.com"/>
    <hyperlink ref="R64" r:id="rId230" display="bentekhicinani@gmail.com"/>
    <hyperlink ref="R276" r:id="rId231" display="mailto:salem_sola@yahoo.com"/>
    <hyperlink ref="R211" r:id="rId232" display="ans.elmishri@gmail.com"/>
    <hyperlink ref="R93" r:id="rId233" display="soulichokri4@gmail.com"/>
    <hyperlink ref="R255" r:id="rId234" display="romdhani1611@gmail.com"/>
    <hyperlink ref="R41" r:id="rId235" display="cellulesig@yahoo.fr              "/>
    <hyperlink ref="R88" r:id="rId236" display="chamirima12@gmail.com"/>
    <hyperlink ref="R295" r:id="rId237" display="sissou9324@gmail.com"/>
    <hyperlink ref="R219" r:id="rId238" display="mofidakhellil@gmail.com"/>
  </hyperlinks>
  <printOptions/>
  <pageMargins left="0.7" right="0.7" top="0.75" bottom="0.75" header="0.3" footer="0.3"/>
  <pageSetup horizontalDpi="300" verticalDpi="300" orientation="landscape" paperSize="9" r:id="rId241"/>
  <legacyDrawing r:id="rId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RIAZANOFF</dc:creator>
  <cp:keywords/>
  <dc:description/>
  <cp:lastModifiedBy>Serge RIAZANOFF</cp:lastModifiedBy>
  <dcterms:created xsi:type="dcterms:W3CDTF">2020-11-09T17:14:54Z</dcterms:created>
  <dcterms:modified xsi:type="dcterms:W3CDTF">2021-04-05T17:35:47Z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